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alaeldinnagiabdelmaj\Box\BHA_GD049\Water yards\New folder\BHA_GD049_Water Yard\Menza\"/>
    </mc:Choice>
  </mc:AlternateContent>
  <xr:revisionPtr revIDLastSave="0" documentId="13_ncr:1_{718D29C3-645F-44A8-9276-0705B72B7B1D}" xr6:coauthVersionLast="47" xr6:coauthVersionMax="47" xr10:uidLastSave="{00000000-0000-0000-0000-000000000000}"/>
  <bookViews>
    <workbookView xWindow="-108" yWindow="-108" windowWidth="18648" windowHeight="11904" tabRatio="865" activeTab="2" xr2:uid="{00000000-000D-0000-FFFF-FFFF00000000}"/>
  </bookViews>
  <sheets>
    <sheet name="Civil works." sheetId="33" r:id="rId1"/>
    <sheet name="Solar Pump (2)" sheetId="36" r:id="rId2"/>
    <sheet name="Distibution points" sheetId="35" r:id="rId3"/>
  </sheets>
  <externalReferences>
    <externalReference r:id="rId4"/>
    <externalReference r:id="rId5"/>
    <externalReference r:id="rId6"/>
    <externalReference r:id="rId7"/>
    <externalReference r:id="rId8"/>
  </externalReferences>
  <definedNames>
    <definedName name="asfdsgghghghjh">#REF!</definedName>
    <definedName name="boqs">#REF!</definedName>
    <definedName name="dsfhkghjjkhkj">#REF!</definedName>
    <definedName name="dshsfrrghfhjgjhkj.">#REF!</definedName>
    <definedName name="fdghgjhjh">#REF!</definedName>
    <definedName name="fsngfhg">#REF!</definedName>
    <definedName name="ghdteretkygihyhyjghjgjhfjfj">#REF!</definedName>
    <definedName name="ghfdfdfdhgfkgfjhghggyutyghgjh">#REF!</definedName>
    <definedName name="HF">[1]ورقة1!$B$3:$J$30</definedName>
    <definedName name="hgdfgdhgfkhgjhgjh">#REF!</definedName>
    <definedName name="jhjgg">#REF!</definedName>
    <definedName name="jhjkghfgfhgjkhj75">#REF!</definedName>
    <definedName name="_xlnm.Print_Area" localSheetId="0">'Civil works.'!$A$1:$I$39</definedName>
    <definedName name="_xlnm.Print_Area" localSheetId="2">'Distibution points'!$A$1:$G$30</definedName>
    <definedName name="_xlnm.Print_Area" localSheetId="1">'Solar Pump (2)'!$A$1:$J$38</definedName>
    <definedName name="_xlnm.Print_Titles" localSheetId="0">'Civil works.'!$1:$6</definedName>
    <definedName name="_xlnm.Print_Titles" localSheetId="2">'Distibution points'!$5:$6</definedName>
    <definedName name="_xlnm.Print_Titles" localSheetId="1">'Solar Pump (2)'!$1:$7</definedName>
    <definedName name="Qd">[2]مصدر!$D$21</definedName>
    <definedName name="tank">[3]G1!#REF!</definedName>
    <definedName name="tetghkgjhkjui">#REF!</definedName>
    <definedName name="total">#REF!</definedName>
    <definedName name="wt">'[4]S Tank'!$C$1</definedName>
    <definedName name="اجمالي">#REF!</definedName>
    <definedName name="ارضي">[5]تكلفة!$H$8:$T$17</definedName>
    <definedName name="اسمنت">#REF!</definedName>
    <definedName name="ايام">#REF!</definedName>
    <definedName name="اييبتيبيبيبل">#REF!</definedName>
    <definedName name="دولار">#REF!</definedName>
    <definedName name="رمل">#REF!</definedName>
    <definedName name="قطر">#REF!</definedName>
    <definedName name="كري">#REF!</definedName>
    <definedName name="كميات">[5]تكلفة!$W$34:$AL$40</definedName>
    <definedName name="لبيالييبس">#REF!</definedName>
    <definedName name="ماء">#REF!</definedName>
    <definedName name="نقل">#REF!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1" i="36" l="1"/>
  <c r="H40" i="33" l="1"/>
  <c r="H38" i="36" l="1"/>
  <c r="H34" i="36"/>
  <c r="H30" i="36"/>
  <c r="H28" i="36"/>
  <c r="H24" i="36"/>
  <c r="H23" i="36"/>
  <c r="H22" i="36"/>
  <c r="H20" i="36"/>
  <c r="H19" i="36"/>
  <c r="H18" i="36"/>
  <c r="H17" i="36"/>
  <c r="H25" i="36" s="1"/>
  <c r="H13" i="36"/>
  <c r="H12" i="36"/>
  <c r="H11" i="36"/>
  <c r="H10" i="36"/>
  <c r="H9" i="36"/>
  <c r="H15" i="36" s="1"/>
  <c r="H24" i="33" l="1"/>
  <c r="H22" i="33"/>
  <c r="H20" i="33"/>
  <c r="H18" i="33"/>
  <c r="H39" i="33"/>
  <c r="H10" i="33"/>
  <c r="H8" i="33"/>
  <c r="H38" i="33" l="1"/>
  <c r="H12" i="33"/>
  <c r="H14" i="33" l="1"/>
  <c r="H16" i="33" s="1"/>
</calcChain>
</file>

<file path=xl/sharedStrings.xml><?xml version="1.0" encoding="utf-8"?>
<sst xmlns="http://schemas.openxmlformats.org/spreadsheetml/2006/main" count="167" uniqueCount="108">
  <si>
    <t>Item No.</t>
  </si>
  <si>
    <t>Description of work</t>
  </si>
  <si>
    <t>Unit</t>
  </si>
  <si>
    <t>Quantity</t>
  </si>
  <si>
    <t>Unit cost</t>
  </si>
  <si>
    <t>Total cost</t>
  </si>
  <si>
    <t>Remark</t>
  </si>
  <si>
    <t>Contract</t>
  </si>
  <si>
    <t>Executed</t>
  </si>
  <si>
    <t>USD</t>
  </si>
  <si>
    <t>L.S</t>
  </si>
  <si>
    <t>Sub Total1</t>
  </si>
  <si>
    <t>Sub Total  (1 Water Collection Point)</t>
  </si>
  <si>
    <t>Sub Total4</t>
  </si>
  <si>
    <t>Ml</t>
  </si>
  <si>
    <t>No.</t>
  </si>
  <si>
    <t>Supply  and install bulk water flow meter 2 inch Dia.at well to measure water flow from well</t>
  </si>
  <si>
    <t>توريد وتركيب عدادات المياه  قطر 2 بوصة عند البئر ,والخزان لقياس تدفق المياه من البئر</t>
  </si>
  <si>
    <t>Supply  and install check valve  2 inch Dia. At the well raising main</t>
  </si>
  <si>
    <t>توريد و تركيب محبس عدم الرجوع  قطر 2 بوصه عند خط الضخ الرئيسي من البئر</t>
  </si>
  <si>
    <t>Grand Total cost (الإجمالي العام)</t>
  </si>
  <si>
    <t>NO</t>
  </si>
  <si>
    <t>No</t>
  </si>
  <si>
    <t xml:space="preserve">Provide and install Heavy duty approved surface plate ( ملزمه ), fabricated of steel with at Suitable for pipe diameter ( 32mm thick ), rigidly support the total weight of motor, pump, pipes, cables .. etc. </t>
  </si>
  <si>
    <t>Electrical work                                                                                                                                الاعمال الكهربائية</t>
  </si>
  <si>
    <t>Supply, inspect, install and operate the following item according to the technical specifications.
( PV solar Panels ):- 300 w
- The panels should be mono or poly crystalline.
- Should be class A, fire class C, (72) cell.
- 1000 Vdc ( -40 to +85ْ C ) operating temp.
- Mechanical pressure not less than 5400 Pascal.
- Panels shall comply with IEC 61215, IEC 61730, UL 1703 Standards.</t>
  </si>
  <si>
    <t>LS</t>
  </si>
  <si>
    <t>M</t>
  </si>
  <si>
    <t>M3</t>
  </si>
  <si>
    <r>
      <t>m</t>
    </r>
    <r>
      <rPr>
        <vertAlign val="superscript"/>
        <sz val="14"/>
        <rFont val="Arial"/>
        <family val="2"/>
      </rPr>
      <t>2</t>
    </r>
  </si>
  <si>
    <t xml:space="preserve"> توريد وتركيب حنفية جدار حديدية صناعة ممتازة غير قابلة للصدأ </t>
  </si>
  <si>
    <t xml:space="preserve"> Water  Point</t>
  </si>
  <si>
    <t>Excavation works of drainage pit                                                                                             حفرة التصريف</t>
  </si>
  <si>
    <t>Sub Total5</t>
  </si>
  <si>
    <t>Mechanicla work                                                                                                                           الاعمال الميكانيكية</t>
  </si>
  <si>
    <t>Supply, inspect, install and operate the following item according to the technical specifications.
Combiner Box :-  4 strings box
- Box made of Iron insulated epoxy layer .
- Protection type IP54, with SPD device.
- Wall mounting feature.
- Rating voltage 1000 DCV.
- Contains fuse holders ( 5 Amp rating ).
- Equipped with DC- disconnector switch 160A.
- Contains bypass and blocking protection.
- Temp range : 10ْ C to 55ْ C</t>
  </si>
  <si>
    <t>Supply, inspect, install and operate the following item according to the technical specifications.
DC / AC Switch :-
- Manual DC/AC switch, 4 – poles change over switch ( or 6 – pole change over switch ).
- The box made of iron insulated epoxy IP54.
- 2 inputs, and 1 output.
- Wall mounting .</t>
  </si>
  <si>
    <t>Supply, inspect, install and operate the following item according to the technical specifications.
Grounding and lighting system :-
- Grounding system for each set of panels and other system components &amp; panels.
- Lighting arrester to protect all components and equipment.</t>
  </si>
  <si>
    <t>Civil work                                                                                                                                          الاعمال الانشائية</t>
  </si>
  <si>
    <t>Sub Total9</t>
  </si>
  <si>
    <t>Sub Total 2  (1 Water Collection Point)</t>
  </si>
  <si>
    <t>Grand Total cost Civil + Solar (الإجمالي العام)</t>
  </si>
  <si>
    <t xml:space="preserve">Provide and install gate with dimensions 2*3 of arch mesh wire with diameter of the iron 1.5 inch,to be  X-letter shaped  and installed on the two tracks of 3 inches.All works to be executed in accordance to the site engineers instructions.  </t>
  </si>
  <si>
    <t>Pipeline work
اعمال شبكة المياه</t>
  </si>
  <si>
    <t>Transportation of all work personnel, equipments and material to the site.</t>
  </si>
  <si>
    <t>تنظيف الموقع من الأوساخ و الأنقاض أو أي مواد غير مرغوب فيها و إزالتها بعيدا من الموقع</t>
  </si>
  <si>
    <t xml:space="preserve">ترحيل المواد و الآليات  و المعدات و فريق العمل الى الموقع   </t>
  </si>
  <si>
    <t xml:space="preserve">Rehabilitation of water collection point 
إعادة تأهيل نقاط توزيع المياه  </t>
  </si>
  <si>
    <t xml:space="preserve">Rehabilitation of water collection point
 إعادة تأهيل نقطة توزيع المياه  </t>
  </si>
  <si>
    <t xml:space="preserve">Supply and install push or lockable taps of high quality stainless steel size of 1" </t>
  </si>
  <si>
    <t>install of new animal trough collection point with capacity of 1 m3 using MS plate 3 mm thickness , the work include setup of stand pipe 63  mm (2") with valve, elbow, nipple and any other fitting near the fence and then to be extended to animal trough outside the fence using flexible HDPE pipe</t>
  </si>
  <si>
    <t>Excavate  for drainage pit measuring 1m x 1m x 0.5m depth  as shown in drawings, and according to the supervisor's instructions.</t>
  </si>
  <si>
    <t>اعمال الحفر لحفرة التصريف 1متر *1متر *0.5 متر عمق بحسب الرسومات وتعليمات المهندس المشرف.</t>
  </si>
  <si>
    <t>حفر و عمل مجرى تصريف بطول 10 أمتار و عرض 30 سم و عمق 15 سم لتصريف المياه الفائضة من نقطة مياه الحنفيات الى حوض التصريف</t>
  </si>
  <si>
    <t>Supply, inspect, install and operate the following item according to the technical specifications.
Submersible electrical cable, finely stranded copper conductor copper double insulated sheath material (EPR/EPDM), core insulation (EPR/EPDM), up to 90 C
,current carrying capacity (DIN/VDE 298-4) normal voltage (450/750V – 0.6/ 1KV), class 5 lexibility, water resistant. special for drinking water .Standards (IEC 245, IEC 228, DIN 7295, VDE 250 VDE 282, VDE 293, VDE 295). For the following :-4X8 mm2</t>
  </si>
  <si>
    <t>جدول كميات لمشروع تأهيل محطة مياه مينزا - محلية ود الماحي.  Estimation &amp; Bill Of Quantity for Menza Water Yard Wd-elmahi Locality</t>
  </si>
  <si>
    <t xml:space="preserve">توريد و تركيب محبس   قطر2 بوصه </t>
  </si>
  <si>
    <t>أعمال الحفر والردم لخط الأنابيب  من الخزان العلوي الى المركز الصحي بعمق 50 سم مع تسوية الحفر بطبقة من التربة الناعمة أسفل الأنبوب ، والردم باستخدام تربة صالحة مع الرش والدك بعد الردم  ، وفقا للمواصفات ، والتعليمات الموضحة ، وتعليمات المهندس المشرف</t>
  </si>
  <si>
    <t>Provide and lay Polyethylene Pipes 2" 10 bar from the  Elevated Water Tank to Health Facility complete with all accessories (connections, valves if necessary, Nablatt, elbows etc)Works includes installation,testing,backfilling and commissioning,all in accordance to the specifications and instructions of the supervising engineer.</t>
  </si>
  <si>
    <t>توريد وتركيب مواسير بولي اثلين قطر2 انش  من  الخزان العلوي الى المركز الصحي والعمل يشمل جميع الملحقات (التوصيلات والصمامات إذا لزم الأمر ، والنيبلات  ، والاكواع ، والموزعات ، والتحويلات ،  وما إلى ذلك ، وتشمل التركيب واختبار الضغط ، حسب المواصفات والتعليمات الموضحة وتعليمات المهندس المشرف.</t>
  </si>
  <si>
    <t>Provide and paint to all walls of the distribution water station using Plastic paint (glossy) of good quality and in  two layers of anti-humidity   white color paint</t>
  </si>
  <si>
    <t xml:space="preserve">Supply and install of flange coupling ,Ball valve 1.5 inch,  (Metal seat), Ductile Iron , work includes any materials or activities necessary for install and operate, and all necessary to complete the work according to Specifications and the instructions of Engineer. </t>
  </si>
  <si>
    <t xml:space="preserve">توريد وتركيب محبس يد عالي التحمل ضغط التشغيل له لا يقل عن 25 كجم/سم مربع قطر 1.5هنش والعمل يشمل جميع ما يلزم من قطع خاصة وتوصيلات لإكمال العمل بحسب المواصفات وتعليمات المهندس المشرف </t>
  </si>
  <si>
    <t>Rehabilitation manhole with dimensions of (70cm x 70cm x 50cm) , with steel cover of 2mm thickness and work include internal and external plastering and painting with yellow color and supply new lock.</t>
  </si>
  <si>
    <t>excavation of drainage trench length of 8 meters minimum, width of 30 cm and depth of 15 cm to drain excessed water from tab stand</t>
  </si>
  <si>
    <t>Site Preparations
 أعمال تجهيز الموقع</t>
  </si>
  <si>
    <t>prepare the site and clean it from rubbish, Debris or any unwanted items.</t>
  </si>
  <si>
    <t>توريد مواد  لإعادة تأهيل  نقاط مياه بكافة ملحقاتها بحسب الملحق 2</t>
  </si>
  <si>
    <t>Provide and lay  Polyethylene Pipes 2" 10 bar in  pipeline trench from the from  Elevated Water Tank to tap stand completed with all accessories (connections, valves if necessary, Nipple, elbows etc.)Works include pipelaying, backfilling of pipeline trench, pipeline testing, and commissioning of works. All works to be done according to the specifications and site supervisors instructions.</t>
  </si>
  <si>
    <t>توريد وتركيب مواسير بولي اثلين قطر 2 انش وضغط 10 بار من  الخزان العلوي نقطة توزيع  الحنفيات والعمل يشمل جميع الملحقات (التوصيلات والصمامات إذا لزم الأمر ، و النيبلات  ، والاكواع ، والموزعات ، والتحويلات ،  وما إلى ذلك ، وتشمل التركيب واختبار الضغط ، حسب المواصفات والتعليمات الموضحة وتعليمات المهندس المشرف.</t>
  </si>
  <si>
    <t xml:space="preserve"> Supply, inspect, install and operate the following item according to the technical specifications.
Submersible Pump, Centrifugal multistage type, having standard ISO-9906 Specification, Pump efficiency &gt; 70% at design point, the pump bowel (shaft, impeller, casing, pump delivery and housing, coupling, wear ring, none return valve, strainer … etc ) which made entirely from steel DIN 1.4401/AISI316. For the following type: Submersible pump: Q= 1.4L/S, H=75 m, power = 5 KW</t>
  </si>
  <si>
    <t>Supply and installation of 2'' Galavanized Water pipe 3mm thichness to replace the old pipe</t>
  </si>
  <si>
    <t xml:space="preserve">توريد و تركيب ماسورة 2 بوصة قلفنايز بسمك 3 ملم واستبدال الماسورة القديمة في نقطة توزيع الحنفيات </t>
  </si>
  <si>
    <t>Sub Total</t>
  </si>
  <si>
    <t>Building capacity for Water Yard operators</t>
  </si>
  <si>
    <t xml:space="preserve">Conduct training of operating and management of water yard for water yard selected operatos and water management committee </t>
  </si>
  <si>
    <t>Service</t>
  </si>
  <si>
    <t>Supply  and install gate valve  2 inch Dia. At the well raising main</t>
  </si>
  <si>
    <r>
      <t>Supply fiiting  and extent connection from 2" pipe line to 1" openning of existing 2 m</t>
    </r>
    <r>
      <rPr>
        <vertAlign val="superscript"/>
        <sz val="11"/>
        <rFont val="Arial"/>
        <family val="2"/>
      </rPr>
      <t>3</t>
    </r>
    <r>
      <rPr>
        <sz val="11"/>
        <rFont val="Arial"/>
        <family val="2"/>
      </rPr>
      <t xml:space="preserve"> tiga tank</t>
    </r>
  </si>
  <si>
    <t xml:space="preserve">Supply, inspect, install and operate all the following items according to the technical specifications.
DC cables :-
- Solar copper cable twin core 2×4mm2, (PVC insulated, cu cables positive and negative).
- Cable to connect each solar panel arrage to the combiner box.
- Flexible , double isolation and voltage drop should not exceed 3% .
DC cables shall be according to the standard TUV &amp; UL system, shall have a voltage not less than 800 DCV .
</t>
  </si>
  <si>
    <t>Supply and install Sign board for visibility with tube 10x10cm thick 3mm , and plate in the top with IRC logo design 2mm 2 sides , with  reinforced  concrete bases 60x60x60cm,total height from GL to be  2 meter using tube 10x10cm thickness 3 mm , including a support as per the drawing.Plate to be of  1.2m width,60cm height,3mm thick as shown in the photo. one side to be painted with two layers of rust-resitant paint,and IRC logo written with original color of the IRC logos,or equivalent sticker which must be sun-resistant.</t>
  </si>
  <si>
    <t>Supply, inspect, install and operate the following item according to the technical specifications.                                                                           Electrical control Panel (Starter):- 3phase, 415 V ±10 % , 50Hz , mainly design to work as an Auto transformer starter, provided with electronic monitoring and protection unit. The whole electrical parts designed according to VDE/DIN standards requirements and regulations , for the following rating :- 3 KW Panel..</t>
  </si>
  <si>
    <t>rovision and installation of steel net  (fence) around the Solar panel, area of 20x20 m2 and  2m using chain link rools and 2 inch iron angel thichness of 3mm, fixed to the ground with concrete base ( 40cm x 40cm) ,  and mix of  1:1.5:3 including preparation, placing, compaction and curing using ordinary Portland Cement , and 15 cm depth.  as per attached drawing and engineer instructions</t>
  </si>
  <si>
    <t>أعمال الحفر والردم في أرض جبلية لخط الأنابيب  من الخزان العلوي نقطة توزيع الحنفيات بعمق 90 سم مع تسوية الحفر بطبقة من التربة الناعمة أسفل الأنبوب ، والردم باستخدام تربة صالحة مع الرش والدك بعد الردم  ، وفقا للمواصفات ، والتعليمات الموضحة ، وتعليمات المهندس المشرف</t>
  </si>
  <si>
    <t>Excavation works for pipeline trench in rocky ground depth 90cm and width 40cm,total length 600 meters from Elevated Water Tank to Health Facility. Works to be done according to the specifications and instructions of the supervisor.</t>
  </si>
  <si>
    <t>Excavation for pipeline trench in rocky ground depth 90cm and width of 40 cm total distance 50m from  Elevated Water Tank to tap stand. All works to be done according to the specifications and instructions of the supervisor.</t>
  </si>
  <si>
    <t>Replacement of elevated tank 2", Galvanized pipe raiser  and down pipe and with all fittings and other accessories and apply of new membrane(ant-rust painting)</t>
  </si>
  <si>
    <t xml:space="preserve">تغيير المواسير القلفنايز قطر 2 بوصة  النازلة و الصاعدة للخزان بأخرى جديدة مع كل الملحقات و القطع المطلوبة و عمل طلاء مقاوم للصدأ </t>
  </si>
  <si>
    <t>service</t>
  </si>
  <si>
    <t>توريد و تركبيب ملحقات قلفنايز جديدة بحجم 2 بوصة و اللتي تشمل  ، جلب ، يونين، نيفل و فلنشات، تيهات و أكواع</t>
  </si>
  <si>
    <t>Supply and install new Galavnized fittings for water elevated tank size of 2 inches (elbows, tees unions, nipples, sockets, flanches for valves) the work including also applying of water proof painting in connection joints</t>
  </si>
  <si>
    <t>Supply, inspect, install and operate the following item according to the technical specifications.
Frames and Bases and mounting steel structures for solar
panels, from I beams &amp; U beams ( 80× 40mm ) posts, squire pipes 4x8 cm thickness of 1.8 mm and bolts and ruts and any other accessories, each string carry from 3.5 KW  to 4 KW and Instilled ground by four reinforced concrete bases (100 cm X 50 cm X 50 cm).</t>
  </si>
  <si>
    <t>m3</t>
  </si>
  <si>
    <t>Supply of Gl ( raisers ) pipes, square threaded from both sides, 3meter length, Class b (medium), 3.25 mm thickness,3.61 kg/m. the  fittings from carbon steel or stainless steel, working pressure rating ( 35 kg/cm2 ) with all the accessories of flanges, seals for the following nominal size:-1.5" with connect to the pump and pumping pipes 2" iron .</t>
  </si>
  <si>
    <t>Provide and install water meter with all needed accessories 2.0"</t>
  </si>
  <si>
    <t>Supply, inspect, install and operate the following item according to the technical specifications.
( Solar Pump controller ( Inverter ):- 5 kw
- MPPT type, ( 400 – 800 Vdc ).
- It has a variable frequency, ( 0 – 50 Hz ).
- It has DC input &amp; AC output .
- Output voltage 380/415 Vac.
- Protection grade not less than IP54.
- Comply with IEC 80529, UL 508C, EN 50178.</t>
  </si>
  <si>
    <t>Supply, inspect, install and operate the following item according to the technical specifications.                                                                                                 Submersible Motor (shaft end) high temp. (HT) with stainless steel (AISI 304) motor body, stainless steel splined (AISI 316 or superior) motor shaft, SS motor upper &amp; lower, rewindable, winding PE2/PA max. temp. 50 C. water filled motors, starting DOL, voltage 380/415V, 50Hz, 3ph, motor speed &gt; 2850 RPM, IP68, efficiency ≥ 82%, cos Ø ≥ 0.84. (NBR) rubber parts, mechanical seal sic/sic, according to DIN 24960, NEMA mounting dimensions, for the following rating : 4.5 Kw (5 HP), 2.0" or whatever rating it corresponds to Submersible pump head of 105 m.</t>
  </si>
  <si>
    <t>Supply  an laydown Selected Material as base lyer for solar system area and elevated water tank area with good compaction, and thickness of 10 cm</t>
  </si>
  <si>
    <t>rovision and installation of steel net  (fence) around the Elevated tank, area of 10x10 m2 and  2m using chain link rools and 2 inch iron angel thichness of 3mm, fixed to the ground with concrete base ( 40cm x 40cm) ,  and mix of  1:1.5:3 including preparation, placing, compaction and curing using ordinary Portland Cement , and 15 cm depth.  as per attached drawing and engineer instructions</t>
  </si>
  <si>
    <t xml:space="preserve">Supply and install new Generator, chienese type, water cooled with following specifications:
1. 18 HP power
2. Diesel Fuel
3. Single cylinder
4. 230 V, 43.5 A, 3 phase, 50 Hz
the work include fixing the generator in steel mounting structre and provding cooling system 
</t>
  </si>
  <si>
    <t>pcs</t>
  </si>
  <si>
    <t>توريد و عمل وصلة لخزان تيقا (2 متر مكعب) الموجود بالمركز الصحي علما بأن فتحة الخزان بقطر 1 بوصة</t>
  </si>
  <si>
    <t xml:space="preserve">توريد و طلاء جميع الجدران الخارجية لنقطة توزيع المياه بطلاء بلاستيكي جيد الجودة مقاوم طبقتين  لون  كريمي شاملا كل ما يلزم لإنهاء العمل على أكمل وجه حسب المواصفات و تعليمات المهندس المشرف </t>
  </si>
  <si>
    <t xml:space="preserve">توريد و  تركيب نقطة تجميع حوض حيوانات جديدة بسعة 1 م 3 باستخدام لوحة MS بسمك 3 مم ، ويشمل العمل تركيب أنبوب حامل 63 مم (2 بوصة) مع صمام وكوع وأي ملحقات أخرى بالقرب من السياج ثم يتم تمديدها إلى حوض الحيوانات خارج السياج باستخدام أنابيب HDPE المرنة بحجم 2 بوصة . </t>
  </si>
  <si>
    <t>توريد و صيانة غرف تفتيش بأبعاد صافي ( 50سم * 70سم * 70سم ) سم مع اغطيه حديدية صفائح محببة  سماكة 2مم والعمل يشمل التلبيس من الداخل والخارج والطلاء بلون اصفر و توريد قفل حديدي .</t>
  </si>
  <si>
    <t xml:space="preserve">conduct outside/inside inspection and repair of water elevated tank for any holes, rust or any other damages, the work include also applying of water proof </t>
  </si>
  <si>
    <t xml:space="preserve">إجراء فحص خارجي / داخلي وإصلاح خزان الماء المرتفع بحثًا عن أي ثقوب أو صدأ أو أي أضرار أخرى ، ويشمل العمل أيضًا تطبيق طلاء مقاوم للماء و الصداء للبرج مع استحدام دهانات من اجود الأنواع حسب توجيه المهندس المشرف </t>
  </si>
  <si>
    <t>Supply and install material for rehabilitation collection Water points as Annex2 (Distribution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</si>
</sst>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font>
      <sz val="11"/>
      <color theme="1"/>
      <name val="Calibri"/>
      <family val="2"/>
      <scheme val="minor"/>
    </font>
    <font>
      <sz val="11"/>
      <color theme="1"/>
      <name val="Calibri"/>
      <family val="2"/>
      <scheme val="minor"/>
    </font>
    <font>
      <sz val="11"/>
      <color theme="1"/>
      <name val="Calibri"/>
      <family val="2"/>
      <charset val="178"/>
      <scheme val="minor"/>
    </font>
    <font>
      <sz val="10"/>
      <name val="Arial"/>
      <family val="2"/>
    </font>
    <font>
      <b/>
      <sz val="14"/>
      <name val="Arial"/>
      <family val="2"/>
    </font>
    <font>
      <sz val="11"/>
      <color rgb="FF000000"/>
      <name val="Arial"/>
      <family val="2"/>
    </font>
    <font>
      <sz val="11"/>
      <color rgb="FF000000"/>
      <name val="Calibri"/>
      <family val="2"/>
    </font>
    <font>
      <b/>
      <sz val="11"/>
      <name val="Arial"/>
      <family val="2"/>
    </font>
    <font>
      <b/>
      <sz val="14"/>
      <name val="Calibri"/>
      <family val="2"/>
    </font>
    <font>
      <sz val="11"/>
      <name val="Calibri"/>
      <family val="2"/>
    </font>
    <font>
      <b/>
      <sz val="12"/>
      <name val="Calibri"/>
      <family val="2"/>
      <scheme val="minor"/>
    </font>
    <font>
      <b/>
      <sz val="11"/>
      <name val="Calibri"/>
      <family val="2"/>
    </font>
    <font>
      <sz val="11"/>
      <name val="Cambria"/>
      <family val="1"/>
      <scheme val="major"/>
    </font>
    <font>
      <vertAlign val="superscript"/>
      <sz val="14"/>
      <name val="Arial"/>
      <family val="2"/>
    </font>
    <font>
      <b/>
      <sz val="11"/>
      <name val="Calibri"/>
      <family val="2"/>
      <scheme val="minor"/>
    </font>
    <font>
      <sz val="11"/>
      <name val="Calibri"/>
      <family val="2"/>
      <scheme val="minor"/>
    </font>
    <font>
      <sz val="11"/>
      <name val="Arial"/>
      <family val="2"/>
    </font>
    <font>
      <sz val="11"/>
      <color theme="1"/>
      <name val="Arial"/>
      <family val="2"/>
    </font>
    <font>
      <b/>
      <sz val="12"/>
      <name val="Arial"/>
      <family val="2"/>
    </font>
    <font>
      <sz val="12"/>
      <color theme="1"/>
      <name val="Arial"/>
      <family val="2"/>
    </font>
    <font>
      <vertAlign val="superscript"/>
      <sz val="11"/>
      <name val="Arial"/>
      <family val="2"/>
    </font>
    <font>
      <b/>
      <sz val="11"/>
      <color theme="0" tint="-0.499984740745262"/>
      <name val="Arial"/>
      <family val="2"/>
    </font>
    <font>
      <sz val="11"/>
      <color rgb="FF202124"/>
      <name val="Inherit"/>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0"/>
        <bgColor rgb="FF000000"/>
      </patternFill>
    </fill>
    <fill>
      <patternFill patternType="solid">
        <fgColor rgb="FFFDC82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indexed="64"/>
      </left>
      <right style="thin">
        <color indexed="64"/>
      </right>
      <top style="thin">
        <color indexed="64"/>
      </top>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top/>
      <bottom style="medium">
        <color indexed="64"/>
      </bottom>
      <diagonal/>
    </border>
    <border>
      <left/>
      <right/>
      <top style="medium">
        <color indexed="64"/>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auto="1"/>
      </left>
      <right style="thin">
        <color auto="1"/>
      </right>
      <top/>
      <bottom/>
      <diagonal/>
    </border>
    <border>
      <left/>
      <right style="thin">
        <color auto="1"/>
      </right>
      <top/>
      <bottom style="medium">
        <color indexed="64"/>
      </bottom>
      <diagonal/>
    </border>
  </borders>
  <cellStyleXfs count="16">
    <xf numFmtId="0" fontId="0" fillId="0" borderId="0"/>
    <xf numFmtId="0" fontId="2" fillId="0" borderId="0"/>
    <xf numFmtId="0" fontId="3" fillId="0" borderId="0"/>
    <xf numFmtId="43" fontId="1" fillId="0" borderId="0" applyFont="0" applyFill="0" applyBorder="0" applyAlignment="0" applyProtection="0"/>
    <xf numFmtId="0" fontId="2" fillId="0" borderId="0"/>
    <xf numFmtId="0" fontId="3" fillId="0" borderId="0"/>
    <xf numFmtId="0" fontId="1" fillId="0" borderId="0"/>
    <xf numFmtId="0" fontId="1"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5" fillId="0" borderId="0"/>
    <xf numFmtId="0" fontId="1" fillId="0" borderId="0"/>
    <xf numFmtId="0" fontId="6" fillId="0" borderId="0"/>
    <xf numFmtId="0" fontId="1" fillId="0" borderId="0"/>
    <xf numFmtId="43" fontId="1" fillId="0" borderId="0" applyFont="0" applyFill="0" applyBorder="0" applyAlignment="0" applyProtection="0"/>
  </cellStyleXfs>
  <cellXfs count="214">
    <xf numFmtId="0" fontId="0" fillId="0" borderId="0" xfId="0"/>
    <xf numFmtId="0" fontId="9" fillId="0" borderId="0" xfId="0" applyFont="1"/>
    <xf numFmtId="4" fontId="10" fillId="2" borderId="27" xfId="2" applyNumberFormat="1" applyFont="1" applyFill="1" applyBorder="1" applyAlignment="1">
      <alignment horizontal="center" vertical="center" wrapText="1"/>
    </xf>
    <xf numFmtId="0" fontId="11" fillId="3" borderId="22" xfId="2" applyFont="1" applyFill="1" applyBorder="1" applyAlignment="1">
      <alignment horizontal="left" vertical="center" wrapText="1"/>
    </xf>
    <xf numFmtId="0" fontId="11" fillId="3" borderId="5" xfId="2" applyFont="1" applyFill="1" applyBorder="1" applyAlignment="1">
      <alignment horizontal="center" vertical="center" wrapText="1"/>
    </xf>
    <xf numFmtId="0" fontId="11" fillId="3" borderId="6" xfId="2" applyFont="1" applyFill="1" applyBorder="1" applyAlignment="1">
      <alignment horizontal="center" vertical="center" wrapText="1"/>
    </xf>
    <xf numFmtId="0" fontId="0" fillId="0" borderId="0" xfId="0" applyAlignment="1">
      <alignment horizontal="center" vertical="center"/>
    </xf>
    <xf numFmtId="0" fontId="12" fillId="0" borderId="3" xfId="2" applyFont="1" applyBorder="1" applyAlignment="1">
      <alignment vertical="top" wrapText="1" readingOrder="1"/>
    </xf>
    <xf numFmtId="3" fontId="15" fillId="5" borderId="21" xfId="2" applyNumberFormat="1" applyFont="1" applyFill="1" applyBorder="1" applyAlignment="1">
      <alignment horizontal="center" vertical="center" wrapText="1"/>
    </xf>
    <xf numFmtId="4" fontId="15" fillId="5" borderId="21" xfId="2" applyNumberFormat="1" applyFont="1" applyFill="1" applyBorder="1" applyAlignment="1">
      <alignment horizontal="center" vertical="center" wrapText="1"/>
    </xf>
    <xf numFmtId="4" fontId="14" fillId="5" borderId="21" xfId="2" applyNumberFormat="1" applyFont="1" applyFill="1" applyBorder="1" applyAlignment="1">
      <alignment horizontal="center" vertical="center" wrapText="1"/>
    </xf>
    <xf numFmtId="4" fontId="15" fillId="5" borderId="22" xfId="2" applyNumberFormat="1" applyFont="1" applyFill="1" applyBorder="1" applyAlignment="1">
      <alignment horizontal="center" vertical="center" wrapText="1"/>
    </xf>
    <xf numFmtId="0" fontId="9" fillId="3" borderId="17" xfId="2" applyFont="1" applyFill="1" applyBorder="1" applyAlignment="1">
      <alignment horizontal="center" vertical="center" wrapText="1"/>
    </xf>
    <xf numFmtId="0" fontId="12" fillId="0" borderId="28" xfId="2" applyFont="1" applyBorder="1" applyAlignment="1">
      <alignment vertical="top" wrapText="1" readingOrder="1"/>
    </xf>
    <xf numFmtId="0" fontId="12" fillId="0" borderId="36" xfId="2" applyFont="1" applyBorder="1" applyAlignment="1">
      <alignment vertical="top" wrapText="1" readingOrder="1"/>
    </xf>
    <xf numFmtId="3" fontId="14" fillId="5" borderId="21" xfId="2" applyNumberFormat="1" applyFont="1" applyFill="1" applyBorder="1" applyAlignment="1">
      <alignment horizontal="center" vertical="center" wrapText="1"/>
    </xf>
    <xf numFmtId="4" fontId="10" fillId="2" borderId="26" xfId="2" applyNumberFormat="1" applyFont="1" applyFill="1" applyBorder="1" applyAlignment="1">
      <alignment horizontal="center" vertical="center" wrapText="1"/>
    </xf>
    <xf numFmtId="0" fontId="16" fillId="0" borderId="0" xfId="0" applyFont="1"/>
    <xf numFmtId="0" fontId="17" fillId="0" borderId="0" xfId="0" applyFont="1"/>
    <xf numFmtId="4" fontId="18" fillId="2" borderId="26" xfId="2" applyNumberFormat="1" applyFont="1" applyFill="1" applyBorder="1" applyAlignment="1">
      <alignment horizontal="center" vertical="center" wrapText="1"/>
    </xf>
    <xf numFmtId="4" fontId="18" fillId="2" borderId="27" xfId="2" applyNumberFormat="1" applyFont="1" applyFill="1" applyBorder="1" applyAlignment="1">
      <alignment horizontal="center" vertical="center" wrapText="1"/>
    </xf>
    <xf numFmtId="0" fontId="16" fillId="3" borderId="17" xfId="2" applyFont="1" applyFill="1" applyBorder="1" applyAlignment="1">
      <alignment horizontal="center" vertical="center" wrapText="1"/>
    </xf>
    <xf numFmtId="0" fontId="7" fillId="3" borderId="4" xfId="2" applyFont="1" applyFill="1" applyBorder="1" applyAlignment="1">
      <alignment horizontal="left" vertical="center" wrapText="1"/>
    </xf>
    <xf numFmtId="0" fontId="7" fillId="3" borderId="5"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17" fillId="0" borderId="0" xfId="0" applyFont="1" applyAlignment="1">
      <alignment horizontal="center" vertical="center"/>
    </xf>
    <xf numFmtId="0" fontId="16" fillId="0" borderId="3" xfId="2" applyFont="1" applyBorder="1" applyAlignment="1">
      <alignment vertical="top" wrapText="1" readingOrder="1"/>
    </xf>
    <xf numFmtId="4" fontId="16" fillId="4" borderId="1" xfId="2" applyNumberFormat="1" applyFont="1" applyFill="1" applyBorder="1" applyAlignment="1">
      <alignment horizontal="center" vertical="center" wrapText="1"/>
    </xf>
    <xf numFmtId="4" fontId="16" fillId="0" borderId="19" xfId="0" applyNumberFormat="1" applyFont="1" applyBorder="1" applyAlignment="1">
      <alignment horizontal="center" vertical="center"/>
    </xf>
    <xf numFmtId="4" fontId="16" fillId="0" borderId="30" xfId="2" applyNumberFormat="1" applyFont="1" applyBorder="1" applyAlignment="1">
      <alignment horizontal="center" vertical="center" wrapText="1"/>
    </xf>
    <xf numFmtId="0" fontId="16" fillId="0" borderId="37" xfId="0" applyFont="1" applyBorder="1" applyAlignment="1">
      <alignment wrapText="1"/>
    </xf>
    <xf numFmtId="4" fontId="16" fillId="0" borderId="1" xfId="2" applyNumberFormat="1" applyFont="1" applyBorder="1" applyAlignment="1">
      <alignment horizontal="center" vertical="center" wrapText="1"/>
    </xf>
    <xf numFmtId="4" fontId="16" fillId="0" borderId="1" xfId="0" applyNumberFormat="1" applyFont="1" applyBorder="1" applyAlignment="1">
      <alignment horizontal="center" vertical="center"/>
    </xf>
    <xf numFmtId="3" fontId="16" fillId="5" borderId="21" xfId="2" applyNumberFormat="1" applyFont="1" applyFill="1" applyBorder="1" applyAlignment="1">
      <alignment horizontal="center" vertical="center" wrapText="1"/>
    </xf>
    <xf numFmtId="4" fontId="16" fillId="5" borderId="21" xfId="2" applyNumberFormat="1" applyFont="1" applyFill="1" applyBorder="1" applyAlignment="1">
      <alignment horizontal="center" vertical="center" wrapText="1"/>
    </xf>
    <xf numFmtId="4" fontId="7" fillId="5" borderId="21" xfId="2" applyNumberFormat="1" applyFont="1" applyFill="1" applyBorder="1" applyAlignment="1">
      <alignment horizontal="center" vertical="center" wrapText="1"/>
    </xf>
    <xf numFmtId="4" fontId="16" fillId="5" borderId="22" xfId="2" applyNumberFormat="1" applyFont="1" applyFill="1" applyBorder="1" applyAlignment="1">
      <alignment horizontal="center" vertical="center" wrapText="1"/>
    </xf>
    <xf numFmtId="0" fontId="16" fillId="0" borderId="35" xfId="2" applyFont="1" applyBorder="1" applyAlignment="1">
      <alignment vertical="top" wrapText="1" readingOrder="1"/>
    </xf>
    <xf numFmtId="0" fontId="19" fillId="6" borderId="0" xfId="0" applyFont="1" applyFill="1" applyAlignment="1">
      <alignment horizontal="left" vertical="center" wrapText="1"/>
    </xf>
    <xf numFmtId="4" fontId="16" fillId="4" borderId="38" xfId="0" applyNumberFormat="1" applyFont="1" applyFill="1" applyBorder="1" applyAlignment="1">
      <alignment horizontal="left" vertical="center" wrapText="1"/>
    </xf>
    <xf numFmtId="4" fontId="16" fillId="4" borderId="2" xfId="2" applyNumberFormat="1" applyFont="1" applyFill="1" applyBorder="1" applyAlignment="1">
      <alignment horizontal="center" vertical="center" wrapText="1"/>
    </xf>
    <xf numFmtId="4" fontId="16" fillId="0" borderId="18" xfId="0" applyNumberFormat="1" applyFont="1" applyBorder="1" applyAlignment="1">
      <alignment horizontal="center" vertical="center"/>
    </xf>
    <xf numFmtId="4" fontId="16" fillId="4" borderId="38" xfId="0" applyNumberFormat="1" applyFont="1" applyFill="1" applyBorder="1" applyAlignment="1">
      <alignment horizontal="center" vertical="center"/>
    </xf>
    <xf numFmtId="4" fontId="16" fillId="4" borderId="39" xfId="0" applyNumberFormat="1" applyFont="1" applyFill="1" applyBorder="1" applyAlignment="1">
      <alignment horizontal="center" vertical="center"/>
    </xf>
    <xf numFmtId="0" fontId="7" fillId="5" borderId="27" xfId="2" applyFont="1" applyFill="1" applyBorder="1" applyAlignment="1">
      <alignment horizontal="center" vertical="center" wrapText="1"/>
    </xf>
    <xf numFmtId="4" fontId="7" fillId="5" borderId="27" xfId="15" applyNumberFormat="1" applyFont="1" applyFill="1" applyBorder="1" applyAlignment="1">
      <alignment horizontal="center" vertical="center" wrapText="1"/>
    </xf>
    <xf numFmtId="4" fontId="7" fillId="5" borderId="32" xfId="15" applyNumberFormat="1" applyFont="1" applyFill="1" applyBorder="1" applyAlignment="1">
      <alignment horizontal="center" vertical="center" wrapText="1"/>
    </xf>
    <xf numFmtId="0" fontId="17" fillId="6" borderId="19" xfId="0" applyFont="1" applyFill="1" applyBorder="1" applyAlignment="1">
      <alignment horizontal="left" vertical="center" wrapText="1"/>
    </xf>
    <xf numFmtId="0" fontId="11" fillId="3" borderId="4" xfId="2" applyFont="1" applyFill="1" applyBorder="1" applyAlignment="1">
      <alignment vertical="center" wrapText="1"/>
    </xf>
    <xf numFmtId="0" fontId="11" fillId="3" borderId="5" xfId="2" applyFont="1" applyFill="1" applyBorder="1" applyAlignment="1">
      <alignment vertical="center" wrapText="1"/>
    </xf>
    <xf numFmtId="0" fontId="11" fillId="3" borderId="6" xfId="2" applyFont="1" applyFill="1" applyBorder="1" applyAlignment="1">
      <alignment vertical="center" wrapText="1"/>
    </xf>
    <xf numFmtId="0" fontId="7" fillId="3" borderId="17" xfId="2" applyFont="1" applyFill="1" applyBorder="1" applyAlignment="1">
      <alignment horizontal="center" vertical="center" wrapText="1"/>
    </xf>
    <xf numFmtId="0" fontId="7" fillId="3" borderId="4" xfId="2" applyFont="1" applyFill="1" applyBorder="1" applyAlignment="1">
      <alignment vertical="center" wrapText="1"/>
    </xf>
    <xf numFmtId="0" fontId="7" fillId="3" borderId="5" xfId="2" applyFont="1" applyFill="1" applyBorder="1" applyAlignment="1">
      <alignment vertical="center" wrapText="1"/>
    </xf>
    <xf numFmtId="0" fontId="7" fillId="3" borderId="6" xfId="2" applyFont="1" applyFill="1" applyBorder="1" applyAlignment="1">
      <alignment vertical="center" wrapText="1"/>
    </xf>
    <xf numFmtId="4" fontId="16" fillId="0" borderId="2" xfId="2" applyNumberFormat="1" applyFont="1" applyBorder="1" applyAlignment="1">
      <alignment horizontal="center" vertical="center" wrapText="1"/>
    </xf>
    <xf numFmtId="0" fontId="16" fillId="0" borderId="28" xfId="2" applyFont="1" applyBorder="1" applyAlignment="1">
      <alignment horizontal="right" vertical="top" wrapText="1"/>
    </xf>
    <xf numFmtId="0" fontId="16" fillId="0" borderId="28" xfId="2" applyFont="1" applyBorder="1" applyAlignment="1">
      <alignment vertical="top" wrapText="1"/>
    </xf>
    <xf numFmtId="4" fontId="10" fillId="2" borderId="24" xfId="2" applyNumberFormat="1" applyFont="1" applyFill="1" applyBorder="1" applyAlignment="1">
      <alignment horizontal="center" vertical="center" wrapText="1"/>
    </xf>
    <xf numFmtId="0" fontId="12" fillId="0" borderId="28" xfId="2" applyFont="1" applyBorder="1" applyAlignment="1">
      <alignment vertical="top" wrapText="1" readingOrder="2"/>
    </xf>
    <xf numFmtId="0" fontId="16" fillId="0" borderId="29" xfId="2" applyFont="1" applyBorder="1" applyAlignment="1">
      <alignment horizontal="center" vertical="center" wrapText="1"/>
    </xf>
    <xf numFmtId="3" fontId="16" fillId="4" borderId="3" xfId="2" applyNumberFormat="1" applyFont="1" applyFill="1" applyBorder="1" applyAlignment="1">
      <alignment horizontal="center" vertical="center" wrapText="1"/>
    </xf>
    <xf numFmtId="0" fontId="5" fillId="0" borderId="41" xfId="2" applyFont="1" applyBorder="1" applyAlignment="1">
      <alignment horizontal="left" vertical="center" wrapText="1"/>
    </xf>
    <xf numFmtId="3" fontId="16" fillId="0" borderId="20" xfId="2" applyNumberFormat="1" applyFont="1" applyBorder="1" applyAlignment="1">
      <alignment horizontal="center" vertical="center" wrapText="1"/>
    </xf>
    <xf numFmtId="4" fontId="16" fillId="4" borderId="20" xfId="2" applyNumberFormat="1" applyFont="1" applyFill="1" applyBorder="1" applyAlignment="1">
      <alignment horizontal="center" vertical="center" wrapText="1"/>
    </xf>
    <xf numFmtId="4" fontId="16" fillId="0" borderId="20" xfId="0" applyNumberFormat="1" applyFont="1" applyBorder="1" applyAlignment="1">
      <alignment horizontal="center" vertical="center"/>
    </xf>
    <xf numFmtId="4" fontId="16" fillId="0" borderId="42" xfId="0" applyNumberFormat="1" applyFont="1" applyBorder="1" applyAlignment="1">
      <alignment horizontal="center" vertical="center"/>
    </xf>
    <xf numFmtId="0" fontId="16" fillId="3" borderId="11" xfId="2" applyFont="1" applyFill="1" applyBorder="1" applyAlignment="1">
      <alignment horizontal="center" vertical="center" wrapText="1"/>
    </xf>
    <xf numFmtId="4" fontId="16" fillId="0" borderId="39" xfId="0" applyNumberFormat="1" applyFont="1" applyBorder="1" applyAlignment="1">
      <alignment horizontal="center" vertical="center"/>
    </xf>
    <xf numFmtId="0" fontId="16" fillId="0" borderId="11" xfId="2" applyFont="1" applyBorder="1" applyAlignment="1">
      <alignment horizontal="center" vertical="center" wrapText="1"/>
    </xf>
    <xf numFmtId="3" fontId="16" fillId="0" borderId="12" xfId="2" applyNumberFormat="1" applyFont="1" applyBorder="1" applyAlignment="1">
      <alignment horizontal="center" vertical="center" wrapText="1"/>
    </xf>
    <xf numFmtId="4" fontId="16" fillId="0" borderId="12" xfId="0" applyNumberFormat="1" applyFont="1" applyBorder="1" applyAlignment="1">
      <alignment horizontal="center" vertical="center"/>
    </xf>
    <xf numFmtId="4" fontId="16" fillId="4" borderId="13" xfId="0" applyNumberFormat="1" applyFont="1" applyFill="1" applyBorder="1" applyAlignment="1">
      <alignment horizontal="center" vertical="center"/>
    </xf>
    <xf numFmtId="3" fontId="16" fillId="0" borderId="3" xfId="2" applyNumberFormat="1" applyFont="1" applyBorder="1" applyAlignment="1">
      <alignment horizontal="center" vertical="center" wrapText="1"/>
    </xf>
    <xf numFmtId="4" fontId="16" fillId="4" borderId="30" xfId="0" applyNumberFormat="1" applyFont="1" applyFill="1" applyBorder="1" applyAlignment="1">
      <alignment horizontal="center" vertical="center"/>
    </xf>
    <xf numFmtId="4" fontId="16" fillId="0" borderId="3" xfId="2" applyNumberFormat="1" applyFont="1" applyBorder="1" applyAlignment="1">
      <alignment horizontal="center" vertical="center" wrapText="1"/>
    </xf>
    <xf numFmtId="4" fontId="16" fillId="0" borderId="3" xfId="0" applyNumberFormat="1" applyFont="1" applyBorder="1" applyAlignment="1">
      <alignment horizontal="center" vertical="center"/>
    </xf>
    <xf numFmtId="4" fontId="16" fillId="4" borderId="3" xfId="2" applyNumberFormat="1" applyFont="1" applyFill="1" applyBorder="1" applyAlignment="1">
      <alignment horizontal="center" vertical="center" wrapText="1"/>
    </xf>
    <xf numFmtId="3" fontId="16" fillId="4" borderId="12" xfId="2" applyNumberFormat="1" applyFont="1" applyFill="1" applyBorder="1" applyAlignment="1">
      <alignment horizontal="center" vertical="center" wrapText="1"/>
    </xf>
    <xf numFmtId="4" fontId="16" fillId="4" borderId="12" xfId="2" applyNumberFormat="1" applyFont="1" applyFill="1" applyBorder="1" applyAlignment="1">
      <alignment horizontal="center" vertical="center" wrapText="1"/>
    </xf>
    <xf numFmtId="0" fontId="16" fillId="0" borderId="12" xfId="2" applyFont="1" applyBorder="1" applyAlignment="1">
      <alignment vertical="top" wrapText="1" readingOrder="1"/>
    </xf>
    <xf numFmtId="4" fontId="16" fillId="4" borderId="26" xfId="2" applyNumberFormat="1" applyFont="1" applyFill="1" applyBorder="1" applyAlignment="1">
      <alignment horizontal="center" vertical="center" wrapText="1"/>
    </xf>
    <xf numFmtId="4" fontId="16" fillId="0" borderId="24" xfId="0" applyNumberFormat="1" applyFont="1" applyBorder="1" applyAlignment="1">
      <alignment horizontal="center" vertical="center"/>
    </xf>
    <xf numFmtId="0" fontId="16" fillId="0" borderId="31" xfId="2" applyFont="1" applyBorder="1" applyAlignment="1">
      <alignment horizontal="center" vertical="center" wrapText="1"/>
    </xf>
    <xf numFmtId="3" fontId="16" fillId="0" borderId="27" xfId="2" applyNumberFormat="1" applyFont="1" applyBorder="1" applyAlignment="1">
      <alignment horizontal="center" vertical="center" wrapText="1"/>
    </xf>
    <xf numFmtId="4" fontId="16" fillId="4" borderId="27" xfId="2" applyNumberFormat="1" applyFont="1" applyFill="1" applyBorder="1" applyAlignment="1">
      <alignment horizontal="center" vertical="center" wrapText="1"/>
    </xf>
    <xf numFmtId="4" fontId="16" fillId="0" borderId="27" xfId="0" applyNumberFormat="1" applyFont="1" applyBorder="1" applyAlignment="1">
      <alignment horizontal="center" vertical="center"/>
    </xf>
    <xf numFmtId="3" fontId="16" fillId="4" borderId="27" xfId="2" applyNumberFormat="1" applyFont="1" applyFill="1" applyBorder="1" applyAlignment="1">
      <alignment horizontal="center" vertical="center" wrapText="1"/>
    </xf>
    <xf numFmtId="0" fontId="17" fillId="6" borderId="24" xfId="0" applyFont="1" applyFill="1" applyBorder="1" applyAlignment="1">
      <alignment horizontal="left" vertical="center" wrapText="1"/>
    </xf>
    <xf numFmtId="0" fontId="17" fillId="6" borderId="43" xfId="0" applyFont="1" applyFill="1" applyBorder="1" applyAlignment="1">
      <alignment horizontal="left" vertical="center" wrapText="1"/>
    </xf>
    <xf numFmtId="4" fontId="16" fillId="0" borderId="43" xfId="0" applyNumberFormat="1" applyFont="1" applyBorder="1" applyAlignment="1">
      <alignment horizontal="center" vertical="center"/>
    </xf>
    <xf numFmtId="4" fontId="16" fillId="4" borderId="32" xfId="0" applyNumberFormat="1" applyFont="1" applyFill="1" applyBorder="1" applyAlignment="1">
      <alignment horizontal="center" vertical="center"/>
    </xf>
    <xf numFmtId="0" fontId="16" fillId="0" borderId="27" xfId="0" applyFont="1" applyBorder="1" applyAlignment="1">
      <alignment wrapText="1"/>
    </xf>
    <xf numFmtId="4" fontId="16" fillId="0" borderId="27" xfId="2" applyNumberFormat="1" applyFont="1" applyBorder="1" applyAlignment="1">
      <alignment horizontal="center" vertical="center" wrapText="1"/>
    </xf>
    <xf numFmtId="4" fontId="16" fillId="0" borderId="32" xfId="2" applyNumberFormat="1" applyFont="1" applyBorder="1" applyAlignment="1">
      <alignment horizontal="center" vertical="center" wrapText="1"/>
    </xf>
    <xf numFmtId="0" fontId="21" fillId="5" borderId="0" xfId="2" applyFont="1" applyFill="1" applyAlignment="1">
      <alignment horizontal="center" vertical="center" wrapText="1"/>
    </xf>
    <xf numFmtId="4" fontId="21" fillId="5" borderId="0" xfId="15" applyNumberFormat="1" applyFont="1" applyFill="1" applyBorder="1" applyAlignment="1">
      <alignment horizontal="center" vertical="center" wrapText="1"/>
    </xf>
    <xf numFmtId="0" fontId="7" fillId="5" borderId="21" xfId="2" applyFont="1" applyFill="1" applyBorder="1" applyAlignment="1">
      <alignment horizontal="center" vertical="center" wrapText="1"/>
    </xf>
    <xf numFmtId="4" fontId="7" fillId="5" borderId="21" xfId="15" applyNumberFormat="1" applyFont="1" applyFill="1" applyBorder="1" applyAlignment="1">
      <alignment horizontal="center" vertical="center" wrapText="1"/>
    </xf>
    <xf numFmtId="4" fontId="7" fillId="5" borderId="22" xfId="15" applyNumberFormat="1" applyFont="1" applyFill="1" applyBorder="1" applyAlignment="1">
      <alignment horizontal="center" vertical="center" wrapText="1"/>
    </xf>
    <xf numFmtId="0" fontId="16" fillId="0" borderId="36" xfId="2" applyFont="1" applyBorder="1" applyAlignment="1">
      <alignment vertical="top" wrapText="1"/>
    </xf>
    <xf numFmtId="0" fontId="22" fillId="0" borderId="0" xfId="0" applyFont="1" applyAlignment="1">
      <alignment horizontal="right" vertical="center" wrapText="1"/>
    </xf>
    <xf numFmtId="3" fontId="16" fillId="0" borderId="1" xfId="2" applyNumberFormat="1" applyFont="1" applyBorder="1" applyAlignment="1">
      <alignment horizontal="center" vertical="center" wrapText="1"/>
    </xf>
    <xf numFmtId="3" fontId="16" fillId="4" borderId="1" xfId="2" applyNumberFormat="1" applyFont="1" applyFill="1" applyBorder="1" applyAlignment="1">
      <alignment horizontal="center" vertical="center" wrapText="1"/>
    </xf>
    <xf numFmtId="3" fontId="16" fillId="5" borderId="15" xfId="2" applyNumberFormat="1" applyFont="1" applyFill="1" applyBorder="1" applyAlignment="1">
      <alignment horizontal="center" vertical="center" wrapText="1"/>
    </xf>
    <xf numFmtId="4" fontId="16" fillId="5" borderId="15" xfId="2" applyNumberFormat="1" applyFont="1" applyFill="1" applyBorder="1" applyAlignment="1">
      <alignment horizontal="center" vertical="center" wrapText="1"/>
    </xf>
    <xf numFmtId="4" fontId="7" fillId="5" borderId="15" xfId="2" applyNumberFormat="1" applyFont="1" applyFill="1" applyBorder="1" applyAlignment="1">
      <alignment horizontal="center" vertical="center" wrapText="1"/>
    </xf>
    <xf numFmtId="4" fontId="16" fillId="5" borderId="16" xfId="2" applyNumberFormat="1" applyFont="1" applyFill="1" applyBorder="1" applyAlignment="1">
      <alignment horizontal="center" vertical="center" wrapText="1"/>
    </xf>
    <xf numFmtId="0" fontId="16" fillId="0" borderId="46" xfId="2" applyFont="1" applyBorder="1" applyAlignment="1">
      <alignment horizontal="center" vertical="center" wrapText="1"/>
    </xf>
    <xf numFmtId="0" fontId="16" fillId="0" borderId="10" xfId="2" applyFont="1" applyBorder="1" applyAlignment="1">
      <alignment horizontal="center" vertical="center" wrapText="1"/>
    </xf>
    <xf numFmtId="0" fontId="17" fillId="6" borderId="27" xfId="0" applyFont="1" applyFill="1" applyBorder="1" applyAlignment="1">
      <alignment horizontal="left" vertical="center" wrapText="1"/>
    </xf>
    <xf numFmtId="4" fontId="16" fillId="0" borderId="35" xfId="0" applyNumberFormat="1" applyFont="1" applyBorder="1" applyAlignment="1">
      <alignment horizontal="center" vertical="center"/>
    </xf>
    <xf numFmtId="4" fontId="16" fillId="0" borderId="15" xfId="0" applyNumberFormat="1" applyFont="1" applyBorder="1" applyAlignment="1">
      <alignment horizontal="center" vertical="center"/>
    </xf>
    <xf numFmtId="4" fontId="16" fillId="0" borderId="16" xfId="2" applyNumberFormat="1" applyFont="1" applyBorder="1" applyAlignment="1">
      <alignment horizontal="center" vertical="center" wrapText="1"/>
    </xf>
    <xf numFmtId="0" fontId="16" fillId="0" borderId="1" xfId="2" applyFont="1" applyBorder="1" applyAlignment="1">
      <alignment horizontal="center" vertical="center" wrapText="1"/>
    </xf>
    <xf numFmtId="0" fontId="17" fillId="6" borderId="1" xfId="0" applyFont="1" applyFill="1" applyBorder="1" applyAlignment="1">
      <alignment horizontal="left" vertical="center" wrapText="1"/>
    </xf>
    <xf numFmtId="4" fontId="16" fillId="4" borderId="30" xfId="0" applyNumberFormat="1" applyFont="1" applyFill="1" applyBorder="1" applyAlignment="1">
      <alignment horizontal="center" vertical="center"/>
    </xf>
    <xf numFmtId="4" fontId="16" fillId="4" borderId="39" xfId="0" applyNumberFormat="1" applyFont="1" applyFill="1" applyBorder="1" applyAlignment="1">
      <alignment horizontal="center" vertical="center"/>
    </xf>
    <xf numFmtId="3" fontId="16" fillId="0" borderId="3" xfId="2" applyNumberFormat="1" applyFont="1" applyBorder="1" applyAlignment="1">
      <alignment horizontal="center" vertical="center" wrapText="1"/>
    </xf>
    <xf numFmtId="3" fontId="16" fillId="0" borderId="2" xfId="2" applyNumberFormat="1" applyFont="1" applyBorder="1" applyAlignment="1">
      <alignment horizontal="center" vertical="center" wrapText="1"/>
    </xf>
    <xf numFmtId="4" fontId="16" fillId="4" borderId="3" xfId="2" applyNumberFormat="1" applyFont="1" applyFill="1" applyBorder="1" applyAlignment="1">
      <alignment horizontal="center" vertical="center" wrapText="1"/>
    </xf>
    <xf numFmtId="4" fontId="16" fillId="4" borderId="2" xfId="2" applyNumberFormat="1" applyFont="1" applyFill="1" applyBorder="1" applyAlignment="1">
      <alignment horizontal="center" vertical="center" wrapText="1"/>
    </xf>
    <xf numFmtId="4" fontId="16" fillId="0" borderId="3" xfId="0" applyNumberFormat="1" applyFont="1" applyBorder="1" applyAlignment="1">
      <alignment horizontal="center" vertical="center"/>
    </xf>
    <xf numFmtId="4" fontId="16" fillId="0" borderId="2" xfId="0" applyNumberFormat="1" applyFont="1" applyBorder="1" applyAlignment="1">
      <alignment horizontal="center" vertical="center"/>
    </xf>
    <xf numFmtId="3" fontId="16" fillId="4" borderId="3" xfId="2" applyNumberFormat="1" applyFont="1" applyFill="1" applyBorder="1" applyAlignment="1">
      <alignment horizontal="center" vertical="center" wrapText="1"/>
    </xf>
    <xf numFmtId="3" fontId="16" fillId="4" borderId="2" xfId="2" applyNumberFormat="1" applyFont="1" applyFill="1" applyBorder="1" applyAlignment="1">
      <alignment horizontal="center" vertical="center" wrapText="1"/>
    </xf>
    <xf numFmtId="0" fontId="7" fillId="5" borderId="9" xfId="2" applyFont="1" applyFill="1" applyBorder="1" applyAlignment="1">
      <alignment horizontal="center" vertical="center" wrapText="1"/>
    </xf>
    <xf numFmtId="0" fontId="16" fillId="5" borderId="23" xfId="2" applyFont="1" applyFill="1" applyBorder="1" applyAlignment="1">
      <alignment horizontal="center" vertical="center" wrapText="1"/>
    </xf>
    <xf numFmtId="0" fontId="16" fillId="0" borderId="29" xfId="2" applyFont="1" applyBorder="1" applyAlignment="1">
      <alignment horizontal="center" vertical="center" wrapText="1"/>
    </xf>
    <xf numFmtId="0" fontId="16" fillId="0" borderId="7" xfId="2" applyFont="1" applyBorder="1" applyAlignment="1">
      <alignment horizontal="center" vertical="center" wrapText="1"/>
    </xf>
    <xf numFmtId="0" fontId="9" fillId="0" borderId="29" xfId="2" applyFont="1" applyBorder="1" applyAlignment="1">
      <alignment horizontal="center" vertical="center" wrapText="1"/>
    </xf>
    <xf numFmtId="0" fontId="9" fillId="0" borderId="7" xfId="2" applyFont="1" applyBorder="1" applyAlignment="1">
      <alignment horizontal="center" vertical="center" wrapText="1"/>
    </xf>
    <xf numFmtId="3" fontId="16" fillId="0" borderId="20" xfId="2" applyNumberFormat="1" applyFont="1" applyBorder="1" applyAlignment="1">
      <alignment horizontal="center" vertical="center" wrapText="1"/>
    </xf>
    <xf numFmtId="4" fontId="9" fillId="4" borderId="3" xfId="2" applyNumberFormat="1" applyFont="1" applyFill="1" applyBorder="1" applyAlignment="1">
      <alignment horizontal="center" vertical="center" wrapText="1"/>
    </xf>
    <xf numFmtId="4" fontId="9" fillId="4" borderId="2" xfId="2" applyNumberFormat="1" applyFont="1" applyFill="1" applyBorder="1" applyAlignment="1">
      <alignment horizontal="center" vertical="center" wrapText="1"/>
    </xf>
    <xf numFmtId="4" fontId="9" fillId="0" borderId="3" xfId="0" applyNumberFormat="1" applyFont="1" applyBorder="1" applyAlignment="1">
      <alignment horizontal="center" vertical="center"/>
    </xf>
    <xf numFmtId="4" fontId="9" fillId="0" borderId="2" xfId="0" applyNumberFormat="1" applyFont="1" applyBorder="1" applyAlignment="1">
      <alignment horizontal="center" vertical="center"/>
    </xf>
    <xf numFmtId="3" fontId="9" fillId="4" borderId="3" xfId="2" applyNumberFormat="1" applyFont="1" applyFill="1" applyBorder="1" applyAlignment="1">
      <alignment horizontal="center" vertical="center" wrapText="1"/>
    </xf>
    <xf numFmtId="3" fontId="9" fillId="4" borderId="2" xfId="2" applyNumberFormat="1" applyFont="1" applyFill="1" applyBorder="1" applyAlignment="1">
      <alignment horizontal="center" vertical="center" wrapText="1"/>
    </xf>
    <xf numFmtId="2" fontId="16" fillId="0" borderId="29" xfId="2" applyNumberFormat="1" applyFont="1" applyBorder="1" applyAlignment="1">
      <alignment horizontal="center" vertical="center" wrapText="1"/>
    </xf>
    <xf numFmtId="2" fontId="16" fillId="0" borderId="49" xfId="2" applyNumberFormat="1" applyFont="1" applyBorder="1" applyAlignment="1">
      <alignment horizontal="center" vertical="center" wrapText="1"/>
    </xf>
    <xf numFmtId="4" fontId="16" fillId="4" borderId="20" xfId="2" applyNumberFormat="1" applyFont="1" applyFill="1" applyBorder="1" applyAlignment="1">
      <alignment horizontal="center" vertical="center" wrapText="1"/>
    </xf>
    <xf numFmtId="4" fontId="16" fillId="0" borderId="20" xfId="0" applyNumberFormat="1" applyFont="1" applyBorder="1" applyAlignment="1">
      <alignment horizontal="center" vertical="center"/>
    </xf>
    <xf numFmtId="0" fontId="7" fillId="5" borderId="17" xfId="2" applyFont="1" applyFill="1" applyBorder="1" applyAlignment="1">
      <alignment horizontal="center" vertical="center" wrapText="1"/>
    </xf>
    <xf numFmtId="0" fontId="7" fillId="5" borderId="21" xfId="2" applyFont="1" applyFill="1" applyBorder="1" applyAlignment="1">
      <alignment horizontal="center" vertical="center" wrapText="1"/>
    </xf>
    <xf numFmtId="3" fontId="16" fillId="4" borderId="12" xfId="2" applyNumberFormat="1" applyFont="1" applyFill="1" applyBorder="1" applyAlignment="1">
      <alignment horizontal="center" vertical="center" wrapText="1"/>
    </xf>
    <xf numFmtId="4" fontId="16" fillId="0" borderId="12" xfId="0" applyNumberFormat="1" applyFont="1" applyBorder="1" applyAlignment="1">
      <alignment horizontal="center" vertical="center"/>
    </xf>
    <xf numFmtId="4" fontId="16" fillId="4" borderId="12" xfId="2" applyNumberFormat="1" applyFont="1" applyFill="1" applyBorder="1" applyAlignment="1">
      <alignment horizontal="center" vertical="center" wrapText="1"/>
    </xf>
    <xf numFmtId="3" fontId="16" fillId="0" borderId="12" xfId="2" applyNumberFormat="1" applyFont="1" applyBorder="1" applyAlignment="1">
      <alignment horizontal="center" vertical="center" wrapText="1"/>
    </xf>
    <xf numFmtId="0" fontId="16" fillId="0" borderId="11" xfId="2" applyFont="1" applyBorder="1" applyAlignment="1">
      <alignment horizontal="center" vertical="center" wrapText="1"/>
    </xf>
    <xf numFmtId="2" fontId="16" fillId="0" borderId="7" xfId="2" applyNumberFormat="1" applyFont="1" applyBorder="1" applyAlignment="1">
      <alignment horizontal="center" vertical="center" wrapText="1"/>
    </xf>
    <xf numFmtId="4" fontId="16" fillId="4" borderId="8" xfId="0" applyNumberFormat="1" applyFont="1" applyFill="1" applyBorder="1" applyAlignment="1">
      <alignment horizontal="center" vertical="center"/>
    </xf>
    <xf numFmtId="4" fontId="16" fillId="4" borderId="13" xfId="0" applyNumberFormat="1" applyFont="1" applyFill="1" applyBorder="1" applyAlignment="1">
      <alignment horizontal="center" vertical="center"/>
    </xf>
    <xf numFmtId="0" fontId="7" fillId="5" borderId="23" xfId="2" applyFont="1" applyFill="1" applyBorder="1" applyAlignment="1">
      <alignment horizontal="center" vertical="center" wrapText="1"/>
    </xf>
    <xf numFmtId="4" fontId="16" fillId="0" borderId="3" xfId="2" applyNumberFormat="1" applyFont="1" applyBorder="1" applyAlignment="1">
      <alignment horizontal="center" vertical="center" wrapText="1"/>
    </xf>
    <xf numFmtId="4" fontId="16" fillId="0" borderId="2" xfId="2" applyNumberFormat="1" applyFont="1" applyBorder="1" applyAlignment="1">
      <alignment horizontal="center" vertical="center" wrapText="1"/>
    </xf>
    <xf numFmtId="0" fontId="21" fillId="5" borderId="0" xfId="2" applyFont="1" applyFill="1" applyAlignment="1">
      <alignment horizontal="center" vertical="center" wrapText="1"/>
    </xf>
    <xf numFmtId="4" fontId="16" fillId="0" borderId="13" xfId="0" applyNumberFormat="1" applyFont="1" applyBorder="1" applyAlignment="1">
      <alignment horizontal="center" vertical="center"/>
    </xf>
    <xf numFmtId="4" fontId="16" fillId="0" borderId="8" xfId="0" applyNumberFormat="1" applyFont="1" applyBorder="1" applyAlignment="1">
      <alignment horizontal="center" vertical="center"/>
    </xf>
    <xf numFmtId="0" fontId="8" fillId="7" borderId="0" xfId="2" applyFont="1" applyFill="1" applyAlignment="1">
      <alignment horizontal="center" vertical="center" wrapText="1"/>
    </xf>
    <xf numFmtId="0" fontId="8" fillId="7" borderId="0" xfId="2" applyFont="1" applyFill="1" applyAlignment="1">
      <alignment horizontal="center" vertical="center"/>
    </xf>
    <xf numFmtId="0" fontId="4" fillId="0" borderId="0" xfId="2" applyFont="1" applyAlignment="1">
      <alignment horizontal="center" vertical="center" wrapText="1"/>
    </xf>
    <xf numFmtId="0" fontId="18" fillId="2" borderId="11" xfId="2" applyFont="1" applyFill="1" applyBorder="1" applyAlignment="1">
      <alignment horizontal="center" vertical="center" wrapText="1"/>
    </xf>
    <xf numFmtId="0" fontId="18" fillId="2" borderId="14" xfId="2" applyFont="1" applyFill="1" applyBorder="1" applyAlignment="1">
      <alignment horizontal="center" vertical="center" wrapText="1"/>
    </xf>
    <xf numFmtId="0" fontId="18" fillId="2" borderId="12" xfId="2" applyFont="1" applyFill="1" applyBorder="1" applyAlignment="1">
      <alignment horizontal="center" vertical="center" wrapText="1"/>
    </xf>
    <xf numFmtId="0" fontId="18" fillId="2" borderId="15" xfId="2" applyFont="1" applyFill="1" applyBorder="1" applyAlignment="1">
      <alignment horizontal="center" vertical="center" wrapText="1"/>
    </xf>
    <xf numFmtId="3" fontId="18" fillId="2" borderId="12" xfId="2" applyNumberFormat="1" applyFont="1" applyFill="1" applyBorder="1" applyAlignment="1">
      <alignment horizontal="center" vertical="center" wrapText="1"/>
    </xf>
    <xf numFmtId="3" fontId="18" fillId="2" borderId="15" xfId="2" applyNumberFormat="1" applyFont="1" applyFill="1" applyBorder="1" applyAlignment="1">
      <alignment horizontal="center" vertical="center" wrapText="1"/>
    </xf>
    <xf numFmtId="4" fontId="18" fillId="2" borderId="24" xfId="2" applyNumberFormat="1" applyFont="1" applyFill="1" applyBorder="1" applyAlignment="1">
      <alignment horizontal="center" vertical="center" wrapText="1"/>
    </xf>
    <xf numFmtId="4" fontId="18" fillId="2" borderId="25" xfId="2" applyNumberFormat="1" applyFont="1" applyFill="1" applyBorder="1" applyAlignment="1">
      <alignment horizontal="center" vertical="center" wrapText="1"/>
    </xf>
    <xf numFmtId="3" fontId="18" fillId="2" borderId="13" xfId="0" applyNumberFormat="1" applyFont="1" applyFill="1" applyBorder="1" applyAlignment="1">
      <alignment horizontal="center" vertical="center"/>
    </xf>
    <xf numFmtId="3" fontId="18" fillId="2" borderId="16" xfId="0" applyNumberFormat="1" applyFont="1" applyFill="1" applyBorder="1" applyAlignment="1">
      <alignment horizontal="center" vertical="center"/>
    </xf>
    <xf numFmtId="4" fontId="16" fillId="0" borderId="12" xfId="2" applyNumberFormat="1" applyFont="1" applyBorder="1" applyAlignment="1">
      <alignment horizontal="center" vertical="center" wrapText="1"/>
    </xf>
    <xf numFmtId="0" fontId="7" fillId="5" borderId="31" xfId="2" applyFont="1" applyFill="1" applyBorder="1" applyAlignment="1">
      <alignment horizontal="center" vertical="center" wrapText="1"/>
    </xf>
    <xf numFmtId="0" fontId="7" fillId="5" borderId="27" xfId="2" applyFont="1" applyFill="1" applyBorder="1" applyAlignment="1">
      <alignment horizontal="center" vertical="center" wrapText="1"/>
    </xf>
    <xf numFmtId="0" fontId="18" fillId="2" borderId="33" xfId="2" applyFont="1" applyFill="1" applyBorder="1" applyAlignment="1">
      <alignment horizontal="center" vertical="center" wrapText="1"/>
    </xf>
    <xf numFmtId="0" fontId="18" fillId="2" borderId="31" xfId="2" applyFont="1" applyFill="1" applyBorder="1" applyAlignment="1">
      <alignment horizontal="center" vertical="center" wrapText="1"/>
    </xf>
    <xf numFmtId="0" fontId="18" fillId="2" borderId="26" xfId="2" applyFont="1" applyFill="1" applyBorder="1" applyAlignment="1">
      <alignment horizontal="center" vertical="center" wrapText="1"/>
    </xf>
    <xf numFmtId="0" fontId="18" fillId="2" borderId="27" xfId="2" applyFont="1" applyFill="1" applyBorder="1" applyAlignment="1">
      <alignment horizontal="center" vertical="center" wrapText="1"/>
    </xf>
    <xf numFmtId="3" fontId="18" fillId="2" borderId="26" xfId="2" applyNumberFormat="1" applyFont="1" applyFill="1" applyBorder="1" applyAlignment="1">
      <alignment horizontal="center" vertical="center" wrapText="1"/>
    </xf>
    <xf numFmtId="3" fontId="18" fillId="2" borderId="27" xfId="2" applyNumberFormat="1" applyFont="1" applyFill="1" applyBorder="1" applyAlignment="1">
      <alignment horizontal="center" vertical="center" wrapText="1"/>
    </xf>
    <xf numFmtId="4" fontId="18" fillId="2" borderId="26" xfId="2" applyNumberFormat="1" applyFont="1" applyFill="1" applyBorder="1" applyAlignment="1">
      <alignment horizontal="center" vertical="center" wrapText="1"/>
    </xf>
    <xf numFmtId="0" fontId="4" fillId="7" borderId="44" xfId="2" applyFont="1" applyFill="1" applyBorder="1" applyAlignment="1">
      <alignment horizontal="center" vertical="center" wrapText="1"/>
    </xf>
    <xf numFmtId="0" fontId="4" fillId="7" borderId="41" xfId="2" applyFont="1" applyFill="1" applyBorder="1" applyAlignment="1">
      <alignment horizontal="center" vertical="center" wrapText="1"/>
    </xf>
    <xf numFmtId="0" fontId="4" fillId="7" borderId="45" xfId="2" applyFont="1" applyFill="1" applyBorder="1" applyAlignment="1">
      <alignment horizontal="center" vertical="center" wrapText="1"/>
    </xf>
    <xf numFmtId="0" fontId="4" fillId="7" borderId="46" xfId="2" applyFont="1" applyFill="1" applyBorder="1" applyAlignment="1">
      <alignment horizontal="center" vertical="center" wrapText="1"/>
    </xf>
    <xf numFmtId="0" fontId="4" fillId="7" borderId="0" xfId="2" applyFont="1" applyFill="1" applyAlignment="1">
      <alignment horizontal="center" vertical="center" wrapText="1"/>
    </xf>
    <xf numFmtId="0" fontId="4" fillId="7" borderId="47" xfId="2" applyFont="1" applyFill="1" applyBorder="1" applyAlignment="1">
      <alignment horizontal="center" vertical="center" wrapText="1"/>
    </xf>
    <xf numFmtId="0" fontId="4" fillId="7" borderId="10" xfId="2" applyFont="1" applyFill="1" applyBorder="1" applyAlignment="1">
      <alignment horizontal="center" vertical="center" wrapText="1"/>
    </xf>
    <xf numFmtId="0" fontId="4" fillId="7" borderId="40" xfId="2" applyFont="1" applyFill="1" applyBorder="1" applyAlignment="1">
      <alignment horizontal="center" vertical="center" wrapText="1"/>
    </xf>
    <xf numFmtId="0" fontId="4" fillId="7" borderId="48" xfId="2" applyFont="1" applyFill="1" applyBorder="1" applyAlignment="1">
      <alignment horizontal="center" vertical="center" wrapText="1"/>
    </xf>
    <xf numFmtId="0" fontId="4" fillId="0" borderId="9" xfId="2" applyFont="1" applyBorder="1" applyAlignment="1">
      <alignment horizontal="center" vertical="center" wrapText="1"/>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7" fillId="5" borderId="10" xfId="2" applyFont="1" applyFill="1" applyBorder="1" applyAlignment="1">
      <alignment horizontal="center" vertical="center" wrapText="1"/>
    </xf>
    <xf numFmtId="0" fontId="16" fillId="5" borderId="50" xfId="2" applyFont="1" applyFill="1" applyBorder="1" applyAlignment="1">
      <alignment horizontal="center" vertical="center" wrapText="1"/>
    </xf>
    <xf numFmtId="3" fontId="18" fillId="2" borderId="34" xfId="0" applyNumberFormat="1" applyFont="1" applyFill="1" applyBorder="1" applyAlignment="1">
      <alignment horizontal="center" vertical="center"/>
    </xf>
    <xf numFmtId="3" fontId="18" fillId="2" borderId="32" xfId="0" applyNumberFormat="1" applyFont="1" applyFill="1" applyBorder="1" applyAlignment="1">
      <alignment horizontal="center" vertical="center"/>
    </xf>
    <xf numFmtId="4" fontId="9" fillId="4" borderId="30" xfId="0" applyNumberFormat="1" applyFont="1" applyFill="1" applyBorder="1" applyAlignment="1">
      <alignment horizontal="center" vertical="center"/>
    </xf>
    <xf numFmtId="4" fontId="9" fillId="4" borderId="8" xfId="0" applyNumberFormat="1" applyFont="1" applyFill="1" applyBorder="1" applyAlignment="1">
      <alignment horizontal="center" vertical="center"/>
    </xf>
    <xf numFmtId="3" fontId="9" fillId="0" borderId="3" xfId="2" applyNumberFormat="1" applyFont="1" applyBorder="1" applyAlignment="1">
      <alignment horizontal="center" vertical="center" wrapText="1"/>
    </xf>
    <xf numFmtId="3" fontId="9" fillId="0" borderId="20" xfId="2" applyNumberFormat="1" applyFont="1" applyBorder="1" applyAlignment="1">
      <alignment horizontal="center" vertical="center" wrapText="1"/>
    </xf>
    <xf numFmtId="3" fontId="9" fillId="0" borderId="2" xfId="2" applyNumberFormat="1" applyFont="1" applyBorder="1" applyAlignment="1">
      <alignment horizontal="center" vertical="center" wrapText="1"/>
    </xf>
    <xf numFmtId="0" fontId="14" fillId="5" borderId="9" xfId="2" applyFont="1" applyFill="1" applyBorder="1" applyAlignment="1">
      <alignment horizontal="center" vertical="center" wrapText="1"/>
    </xf>
    <xf numFmtId="0" fontId="15" fillId="5" borderId="23" xfId="2" applyFont="1" applyFill="1" applyBorder="1" applyAlignment="1">
      <alignment horizontal="center" vertical="center" wrapText="1"/>
    </xf>
    <xf numFmtId="0" fontId="8" fillId="0" borderId="0" xfId="2" applyFont="1" applyAlignment="1">
      <alignment horizontal="center" wrapText="1"/>
    </xf>
    <xf numFmtId="0" fontId="10" fillId="2" borderId="11" xfId="2" applyFont="1" applyFill="1" applyBorder="1" applyAlignment="1">
      <alignment horizontal="center" vertical="center" wrapText="1"/>
    </xf>
    <xf numFmtId="0" fontId="10" fillId="2" borderId="14" xfId="2" applyFont="1" applyFill="1" applyBorder="1" applyAlignment="1">
      <alignment horizontal="center" vertical="center" wrapText="1"/>
    </xf>
    <xf numFmtId="0" fontId="10" fillId="2" borderId="12" xfId="2" applyFont="1" applyFill="1" applyBorder="1" applyAlignment="1">
      <alignment horizontal="center" vertical="center" wrapText="1"/>
    </xf>
    <xf numFmtId="0" fontId="10" fillId="2" borderId="15" xfId="2" applyFont="1" applyFill="1" applyBorder="1" applyAlignment="1">
      <alignment horizontal="center" vertical="center" wrapText="1"/>
    </xf>
    <xf numFmtId="3" fontId="10" fillId="2" borderId="12" xfId="2" applyNumberFormat="1" applyFont="1" applyFill="1" applyBorder="1" applyAlignment="1">
      <alignment horizontal="center" vertical="center" wrapText="1"/>
    </xf>
    <xf numFmtId="3" fontId="10" fillId="2" borderId="15" xfId="2" applyNumberFormat="1" applyFont="1" applyFill="1" applyBorder="1" applyAlignment="1">
      <alignment horizontal="center" vertical="center" wrapText="1"/>
    </xf>
    <xf numFmtId="3" fontId="10" fillId="2" borderId="13" xfId="0" applyNumberFormat="1" applyFont="1" applyFill="1" applyBorder="1" applyAlignment="1">
      <alignment horizontal="center" vertical="center"/>
    </xf>
    <xf numFmtId="3" fontId="10" fillId="2" borderId="16" xfId="0" applyNumberFormat="1" applyFont="1" applyFill="1" applyBorder="1" applyAlignment="1">
      <alignment horizontal="center" vertical="center"/>
    </xf>
  </cellXfs>
  <cellStyles count="16">
    <cellStyle name="Comma" xfId="15" builtinId="3"/>
    <cellStyle name="Comma 2" xfId="3" xr:uid="{00000000-0005-0000-0000-000000000000}"/>
    <cellStyle name="Comma 3" xfId="8" xr:uid="{00000000-0005-0000-0000-000001000000}"/>
    <cellStyle name="Normal" xfId="0" builtinId="0"/>
    <cellStyle name="Normal 13" xfId="14" xr:uid="{00000000-0005-0000-0000-000003000000}"/>
    <cellStyle name="Normal 15 2" xfId="4" xr:uid="{00000000-0005-0000-0000-000004000000}"/>
    <cellStyle name="Normal 2" xfId="2" xr:uid="{00000000-0005-0000-0000-000005000000}"/>
    <cellStyle name="Normal 2 2" xfId="5" xr:uid="{00000000-0005-0000-0000-000006000000}"/>
    <cellStyle name="Normal 2 3" xfId="10" xr:uid="{00000000-0005-0000-0000-000007000000}"/>
    <cellStyle name="Normal 3" xfId="6" xr:uid="{00000000-0005-0000-0000-000008000000}"/>
    <cellStyle name="Normal 3 2" xfId="12" xr:uid="{00000000-0005-0000-0000-000009000000}"/>
    <cellStyle name="Normal 4" xfId="7" xr:uid="{00000000-0005-0000-0000-00000A000000}"/>
    <cellStyle name="Normal 5" xfId="1" xr:uid="{00000000-0005-0000-0000-00000B000000}"/>
    <cellStyle name="Normal 6" xfId="11" xr:uid="{00000000-0005-0000-0000-00000C000000}"/>
    <cellStyle name="Normal 7" xfId="13" xr:uid="{00000000-0005-0000-0000-00000D000000}"/>
    <cellStyle name="Percent 2" xfId="9" xr:uid="{00000000-0005-0000-0000-00000E000000}"/>
  </cellStyles>
  <dxfs count="0"/>
  <tableStyles count="0" defaultTableStyle="TableStyleMedium2" defaultPivotStyle="PivotStyleLight16"/>
  <colors>
    <mruColors>
      <color rgb="FFFDC82F"/>
      <color rgb="FFF4D8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1600200</xdr:colOff>
      <xdr:row>2</xdr:row>
      <xdr:rowOff>1045029</xdr:rowOff>
    </xdr:to>
    <xdr:grpSp>
      <xdr:nvGrpSpPr>
        <xdr:cNvPr id="2" name="Group 1">
          <a:extLst>
            <a:ext uri="{FF2B5EF4-FFF2-40B4-BE49-F238E27FC236}">
              <a16:creationId xmlns:a16="http://schemas.microsoft.com/office/drawing/2014/main" id="{2D6B32F6-3AEE-48DB-B338-783129BA1564}"/>
            </a:ext>
          </a:extLst>
        </xdr:cNvPr>
        <xdr:cNvGrpSpPr>
          <a:grpSpLocks/>
        </xdr:cNvGrpSpPr>
      </xdr:nvGrpSpPr>
      <xdr:grpSpPr bwMode="auto">
        <a:xfrm>
          <a:off x="0" y="1"/>
          <a:ext cx="11212286" cy="1436914"/>
          <a:chOff x="1" y="0"/>
          <a:chExt cx="11279604" cy="1483393"/>
        </a:xfrm>
      </xdr:grpSpPr>
      <xdr:pic>
        <xdr:nvPicPr>
          <xdr:cNvPr id="3" name="Picture 2" descr="IRC_Header">
            <a:extLst>
              <a:ext uri="{FF2B5EF4-FFF2-40B4-BE49-F238E27FC236}">
                <a16:creationId xmlns:a16="http://schemas.microsoft.com/office/drawing/2014/main" id="{376676E9-C4E7-405F-9A1F-79AECBC67E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239000"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B8220578-81F2-45FF-8C49-D50941A44A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620486</xdr:colOff>
      <xdr:row>0</xdr:row>
      <xdr:rowOff>1</xdr:rowOff>
    </xdr:from>
    <xdr:to>
      <xdr:col>8</xdr:col>
      <xdr:colOff>2645229</xdr:colOff>
      <xdr:row>2</xdr:row>
      <xdr:rowOff>838201</xdr:rowOff>
    </xdr:to>
    <xdr:sp macro="" textlink="">
      <xdr:nvSpPr>
        <xdr:cNvPr id="5" name="Text Box 2">
          <a:extLst>
            <a:ext uri="{FF2B5EF4-FFF2-40B4-BE49-F238E27FC236}">
              <a16:creationId xmlns:a16="http://schemas.microsoft.com/office/drawing/2014/main" id="{0AA7A0D1-09D4-4050-A36C-39D3AC65ACEA}"/>
            </a:ext>
          </a:extLst>
        </xdr:cNvPr>
        <xdr:cNvSpPr txBox="1">
          <a:spLocks noChangeArrowheads="1"/>
        </xdr:cNvSpPr>
      </xdr:nvSpPr>
      <xdr:spPr bwMode="auto">
        <a:xfrm>
          <a:off x="1023257" y="1"/>
          <a:ext cx="10874829" cy="1230086"/>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Rehabilitation of Water Yard in Menza in Wd elmahi Locality, Blue Nile State </a:t>
          </a:r>
          <a:endParaRPr lang="en-US" sz="2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633573</xdr:colOff>
      <xdr:row>3</xdr:row>
      <xdr:rowOff>602973</xdr:rowOff>
    </xdr:to>
    <xdr:pic>
      <xdr:nvPicPr>
        <xdr:cNvPr id="2" name="Picture 2">
          <a:extLst>
            <a:ext uri="{FF2B5EF4-FFF2-40B4-BE49-F238E27FC236}">
              <a16:creationId xmlns:a16="http://schemas.microsoft.com/office/drawing/2014/main" id="{7B8B349F-6DA8-477A-BFC6-731B1C52C9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155843" cy="1570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552422</xdr:colOff>
      <xdr:row>0</xdr:row>
      <xdr:rowOff>0</xdr:rowOff>
    </xdr:from>
    <xdr:to>
      <xdr:col>8</xdr:col>
      <xdr:colOff>1369888</xdr:colOff>
      <xdr:row>3</xdr:row>
      <xdr:rowOff>236156</xdr:rowOff>
    </xdr:to>
    <xdr:sp macro="" textlink="">
      <xdr:nvSpPr>
        <xdr:cNvPr id="3" name="Text Box 2">
          <a:extLst>
            <a:ext uri="{FF2B5EF4-FFF2-40B4-BE49-F238E27FC236}">
              <a16:creationId xmlns:a16="http://schemas.microsoft.com/office/drawing/2014/main" id="{F8AC4F31-8807-4C1D-A8F0-AEF74CA0E832}"/>
            </a:ext>
          </a:extLst>
        </xdr:cNvPr>
        <xdr:cNvSpPr txBox="1">
          <a:spLocks noChangeArrowheads="1"/>
        </xdr:cNvSpPr>
      </xdr:nvSpPr>
      <xdr:spPr bwMode="auto">
        <a:xfrm>
          <a:off x="1074692" y="0"/>
          <a:ext cx="8891241" cy="1203639"/>
        </a:xfrm>
        <a:prstGeom prst="rect">
          <a:avLst/>
        </a:prstGeom>
        <a:no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Rehabilitation of Water Yard in Menza in Wd elmahi Locality, Blue Nile State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1192306</xdr:colOff>
      <xdr:row>3</xdr:row>
      <xdr:rowOff>7620</xdr:rowOff>
    </xdr:to>
    <xdr:grpSp>
      <xdr:nvGrpSpPr>
        <xdr:cNvPr id="2" name="Group 1">
          <a:extLst>
            <a:ext uri="{FF2B5EF4-FFF2-40B4-BE49-F238E27FC236}">
              <a16:creationId xmlns:a16="http://schemas.microsoft.com/office/drawing/2014/main" id="{12E43439-EC4D-48A1-A164-35F55A857486}"/>
            </a:ext>
          </a:extLst>
        </xdr:cNvPr>
        <xdr:cNvGrpSpPr>
          <a:grpSpLocks/>
        </xdr:cNvGrpSpPr>
      </xdr:nvGrpSpPr>
      <xdr:grpSpPr bwMode="auto">
        <a:xfrm>
          <a:off x="0" y="0"/>
          <a:ext cx="9852212" cy="1477832"/>
          <a:chOff x="1" y="0"/>
          <a:chExt cx="11279604" cy="1483393"/>
        </a:xfrm>
      </xdr:grpSpPr>
      <xdr:pic>
        <xdr:nvPicPr>
          <xdr:cNvPr id="3" name="Picture 2" descr="IRC_Header">
            <a:extLst>
              <a:ext uri="{FF2B5EF4-FFF2-40B4-BE49-F238E27FC236}">
                <a16:creationId xmlns:a16="http://schemas.microsoft.com/office/drawing/2014/main" id="{54CF0252-868C-BBA5-DAE6-912D9C0EDF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239000"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451C8554-2662-1821-D964-5ECB979EB8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627529</xdr:colOff>
      <xdr:row>0</xdr:row>
      <xdr:rowOff>1</xdr:rowOff>
    </xdr:from>
    <xdr:to>
      <xdr:col>6</xdr:col>
      <xdr:colOff>2850776</xdr:colOff>
      <xdr:row>2</xdr:row>
      <xdr:rowOff>770965</xdr:rowOff>
    </xdr:to>
    <xdr:sp macro="" textlink="">
      <xdr:nvSpPr>
        <xdr:cNvPr id="5" name="Text Box 2">
          <a:extLst>
            <a:ext uri="{FF2B5EF4-FFF2-40B4-BE49-F238E27FC236}">
              <a16:creationId xmlns:a16="http://schemas.microsoft.com/office/drawing/2014/main" id="{1F4B92A5-284A-412F-8A31-0D18E968CA66}"/>
            </a:ext>
          </a:extLst>
        </xdr:cNvPr>
        <xdr:cNvSpPr txBox="1">
          <a:spLocks noChangeArrowheads="1"/>
        </xdr:cNvSpPr>
      </xdr:nvSpPr>
      <xdr:spPr bwMode="auto">
        <a:xfrm>
          <a:off x="1030941" y="1"/>
          <a:ext cx="10425953" cy="1147482"/>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1600">
            <a:effectLst/>
          </a:endParaRPr>
        </a:p>
        <a:p>
          <a:r>
            <a:rPr lang="en-US" sz="1600" b="1">
              <a:effectLst/>
              <a:latin typeface="+mn-lt"/>
              <a:ea typeface="+mn-ea"/>
              <a:cs typeface="+mn-cs"/>
            </a:rPr>
            <a:t>Project Name: Lifesaving Primary Healthcare and WASH Services in Underserved Areas of Sudan</a:t>
          </a:r>
        </a:p>
        <a:p>
          <a:r>
            <a:rPr lang="en-US" sz="1600" b="1">
              <a:effectLst/>
              <a:latin typeface="+mn-lt"/>
              <a:ea typeface="+mn-ea"/>
              <a:cs typeface="+mn-cs"/>
            </a:rPr>
            <a:t>Funded by (BHA).</a:t>
          </a:r>
        </a:p>
        <a:p>
          <a:r>
            <a:rPr lang="en-US" sz="1600" b="1">
              <a:effectLst/>
              <a:latin typeface="+mn-lt"/>
              <a:ea typeface="+mn-ea"/>
              <a:cs typeface="+mn-cs"/>
            </a:rPr>
            <a:t>Intervention: Rehabilitation of Water Yard in Menza in Wd elmahi Locality, Blue Nile State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ted/DCI/Data%20and%20analysis/Analysis%20Assesment%20Data%20DCI%20Rehab/DCI%20analysis%20of%20Assessment%20Data%20HFs%2023%206%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83;&#1585;&#1575;&#1587;&#1575;&#1578;%20&#1605;&#1588;&#1575;&#1585;&#1610;&#1593;/&#1575;&#1604;&#1605;&#1583;&#1607;&#1575;&#1585;&#1577;/&#1583;&#1585;&#1575;&#1587;&#1577;%20&#1575;&#1604;&#1605;&#1583;&#1607;&#1575;&#1585;&#15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samah.muthanna/Documents/New%20folder/year%202/WASH/BoQs/BoQ%20-%20Original%20Work/Final%20BoQs/DCI%20Ibb%20WPs%202G%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KJK0H275/&#1575;&#1576;&#1575;&#1585;%20&#1575;&#1604;&#1581;&#1588;&#157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582;&#1575;&#1589;/&#1605;&#1578;&#1603;&#1600;&#1600;&#1600;&#1600;&#1600;&#1600;&#1600;&#1600;&#1585;&#1585;&#1577;/&#1605;&#1608;&#1575;&#1589;&#1601;&#1575;&#1578;/&#1575;&#1604;&#1605;&#1606;&#1575;&#1602;&#1589;&#1575;&#1578;/&#1582;&#1586;&#1575;&#1606;&#1575;&#1578;/3-WSSP-10%20&#1582;&#1586;&#1575;&#1606;&#1575;&#1578;/3-WSSP-10%20&#1605;&#1608;&#1575;&#1589;&#1601;&#1575;&#1578;%20&#1582;&#1586;&#1575;&#1606;&#1575;&#1578;%20&#1605;&#1593;&#1583;&#1604;%202-3-201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valuation Criteria"/>
      <sheetName val="sort"/>
      <sheetName val="ورقة1"/>
    </sheetNames>
    <sheetDataSet>
      <sheetData sheetId="0"/>
      <sheetData sheetId="1"/>
      <sheetData sheetId="2"/>
      <sheetData sheetId="3">
        <row r="3">
          <cell r="B3" t="str">
            <v>Nuqil Aleiqab Health Unit</v>
          </cell>
          <cell r="C3" t="str">
            <v>الوحده الصحيه نقيل العقاب</v>
          </cell>
          <cell r="D3" t="str">
            <v>Hubaish</v>
          </cell>
          <cell r="E3" t="str">
            <v>Nuqil Aleiqab</v>
          </cell>
          <cell r="F3" t="str">
            <v>Nuqil Aleiqab</v>
          </cell>
        </row>
        <row r="4">
          <cell r="B4" t="str">
            <v>Sooq AlRabooa Health Center</v>
          </cell>
          <cell r="C4" t="str">
            <v>المركز الصحي سوق الربوع</v>
          </cell>
          <cell r="D4" t="str">
            <v>Hubaish</v>
          </cell>
          <cell r="E4" t="str">
            <v>Bani AlDahiteen</v>
          </cell>
          <cell r="F4" t="str">
            <v>Sooq AlRabooa</v>
          </cell>
        </row>
        <row r="5">
          <cell r="B5" t="str">
            <v>Habaran Health Unit</v>
          </cell>
          <cell r="C5" t="str">
            <v>الوحدة الصحية حبران</v>
          </cell>
          <cell r="D5" t="str">
            <v>Hubaish</v>
          </cell>
          <cell r="E5" t="str">
            <v xml:space="preserve">Bani Shabyb </v>
          </cell>
          <cell r="F5" t="str">
            <v>Habaran</v>
          </cell>
        </row>
        <row r="6">
          <cell r="B6" t="str">
            <v>Zulma Health Center</v>
          </cell>
          <cell r="C6" t="str">
            <v>المركز الصحي ظلمه</v>
          </cell>
          <cell r="D6" t="str">
            <v>Hubaish</v>
          </cell>
          <cell r="E6" t="str">
            <v xml:space="preserve">Zulmih </v>
          </cell>
          <cell r="F6" t="str">
            <v xml:space="preserve">Zulmih </v>
          </cell>
        </row>
        <row r="7">
          <cell r="B7" t="str">
            <v>AlNahiah Health Center</v>
          </cell>
          <cell r="C7" t="str">
            <v>المركز الصحي الناحية</v>
          </cell>
          <cell r="D7" t="str">
            <v>Hubaish</v>
          </cell>
          <cell r="E7" t="str">
            <v>AlNahiyah</v>
          </cell>
          <cell r="F7" t="str">
            <v>AlNahiyah</v>
          </cell>
        </row>
        <row r="8">
          <cell r="B8" t="str">
            <v>AlTafadi Health Unit</v>
          </cell>
          <cell r="C8" t="str">
            <v>الوحدة الصحية التفادي</v>
          </cell>
          <cell r="D8" t="str">
            <v>Hubaish</v>
          </cell>
          <cell r="E8" t="str">
            <v>AlTafadi</v>
          </cell>
          <cell r="F8" t="str">
            <v>AlTafadi</v>
          </cell>
        </row>
        <row r="9">
          <cell r="B9" t="str">
            <v>AlSadar Health Center</v>
          </cell>
          <cell r="C9" t="str">
            <v>المركز الصحي الصدر</v>
          </cell>
          <cell r="D9" t="str">
            <v>Hubaish</v>
          </cell>
          <cell r="E9" t="str">
            <v>AlSadr</v>
          </cell>
          <cell r="F9" t="str">
            <v>AlSadr</v>
          </cell>
        </row>
        <row r="10">
          <cell r="B10" t="str">
            <v>AlJabjab Health Unit</v>
          </cell>
          <cell r="C10" t="str">
            <v>الوحده الصحيه الجبجب</v>
          </cell>
          <cell r="D10" t="str">
            <v>Hazm AlUdain</v>
          </cell>
          <cell r="E10" t="str">
            <v>Yaris</v>
          </cell>
          <cell r="F10" t="str">
            <v>AlJabjab</v>
          </cell>
        </row>
        <row r="11">
          <cell r="B11" t="str">
            <v>AlJooz Health Unit</v>
          </cell>
          <cell r="C11" t="str">
            <v>الوحده الصحيه الجوز</v>
          </cell>
          <cell r="D11" t="str">
            <v>Hazm AlUdain</v>
          </cell>
          <cell r="E11" t="str">
            <v xml:space="preserve"> Bani Wayil  </v>
          </cell>
          <cell r="F11" t="str">
            <v>AlJooz</v>
          </cell>
        </row>
        <row r="12">
          <cell r="B12" t="str">
            <v>Alajeum Health Unit</v>
          </cell>
          <cell r="C12" t="str">
            <v>الوحده الصحيه الاجعوم</v>
          </cell>
          <cell r="D12" t="str">
            <v>Hazm AlUdain</v>
          </cell>
          <cell r="E12" t="str">
            <v>Alajeum</v>
          </cell>
          <cell r="F12" t="str">
            <v>Alajeum</v>
          </cell>
        </row>
        <row r="13">
          <cell r="B13" t="str">
            <v>Alaslum Health Unit</v>
          </cell>
          <cell r="C13" t="str">
            <v>الوحده الصحيه الاسلوم</v>
          </cell>
          <cell r="D13" t="str">
            <v>Hazm AlUdain</v>
          </cell>
          <cell r="E13" t="str">
            <v xml:space="preserve">Alaslum </v>
          </cell>
          <cell r="F13" t="str">
            <v xml:space="preserve">Alaslum </v>
          </cell>
        </row>
        <row r="14">
          <cell r="B14" t="str">
            <v>Bani Abdusalam Health Center</v>
          </cell>
          <cell r="C14" t="str">
            <v>المركز الصحي بني عبدالسلام</v>
          </cell>
          <cell r="D14" t="str">
            <v>Hazm AlUdain</v>
          </cell>
          <cell r="E14" t="str">
            <v xml:space="preserve">Haqin </v>
          </cell>
          <cell r="F14" t="str">
            <v>Bani Abdusalam</v>
          </cell>
        </row>
        <row r="15">
          <cell r="B15" t="str">
            <v xml:space="preserve">AlHazm Rural Hospital </v>
          </cell>
          <cell r="C15" t="str">
            <v>مستشفى الحزم الريفي</v>
          </cell>
          <cell r="D15" t="str">
            <v>Hazm AlUdain</v>
          </cell>
          <cell r="E15" t="str">
            <v xml:space="preserve">Haqin </v>
          </cell>
          <cell r="F15" t="str">
            <v>AlSawafi</v>
          </cell>
        </row>
        <row r="16">
          <cell r="B16" t="str">
            <v>AlDira'a Health Unit</v>
          </cell>
          <cell r="C16" t="str">
            <v>الوحده الصحيه الذراع</v>
          </cell>
          <cell r="D16" t="str">
            <v>Hazm AlUdain</v>
          </cell>
          <cell r="E16" t="str">
            <v xml:space="preserve"> Alajeum </v>
          </cell>
          <cell r="F16" t="str">
            <v>AlDira'a</v>
          </cell>
        </row>
        <row r="17">
          <cell r="B17" t="str">
            <v>AlToraf Health Unit</v>
          </cell>
          <cell r="C17" t="str">
            <v>الوحده الصحيه الطرف</v>
          </cell>
          <cell r="D17" t="str">
            <v>Hazm AlUdain</v>
          </cell>
          <cell r="E17" t="str">
            <v>Alshaeawur</v>
          </cell>
          <cell r="F17" t="str">
            <v>AlToraf</v>
          </cell>
        </row>
        <row r="18">
          <cell r="B18" t="str">
            <v>Alahkum  Health Unit</v>
          </cell>
          <cell r="C18" t="str">
            <v>الوحده الصحيه الاحكوم</v>
          </cell>
          <cell r="D18" t="str">
            <v>Hazm AlUdain</v>
          </cell>
          <cell r="E18" t="str">
            <v xml:space="preserve">Alahkum </v>
          </cell>
          <cell r="F18" t="str">
            <v xml:space="preserve">Alahkum </v>
          </cell>
        </row>
        <row r="19">
          <cell r="B19" t="str">
            <v>Bani Asead Health Center</v>
          </cell>
          <cell r="C19" t="str">
            <v>المركز الصحي بني اسعد</v>
          </cell>
          <cell r="D19" t="str">
            <v>Hazm AlUdain</v>
          </cell>
          <cell r="E19" t="str">
            <v>Bani Asead</v>
          </cell>
          <cell r="F19" t="str">
            <v>AlRiyadah</v>
          </cell>
        </row>
        <row r="20">
          <cell r="B20" t="str">
            <v>AlFanag Health Unit</v>
          </cell>
          <cell r="C20" t="str">
            <v>الوحده الصحيه -الفنج</v>
          </cell>
          <cell r="D20" t="str">
            <v>Hazm AlUdain</v>
          </cell>
          <cell r="E20" t="str">
            <v xml:space="preserve">Jabal Harim </v>
          </cell>
          <cell r="F20" t="str">
            <v>AlWadi</v>
          </cell>
        </row>
        <row r="21">
          <cell r="B21" t="str">
            <v>Dona'a Health Center</v>
          </cell>
          <cell r="C21" t="str">
            <v>المركز الصحي-ضنع</v>
          </cell>
          <cell r="D21" t="str">
            <v>Fara'a AlUdain</v>
          </cell>
          <cell r="E21" t="str">
            <v xml:space="preserve">Alaqibah </v>
          </cell>
          <cell r="F21" t="str">
            <v>Dona'a</v>
          </cell>
        </row>
        <row r="22">
          <cell r="B22" t="str">
            <v xml:space="preserve">Almazahin Rural Hospital </v>
          </cell>
          <cell r="C22" t="str">
            <v>مستشفي المزاحن الريفي</v>
          </cell>
          <cell r="D22" t="str">
            <v>Fara'a AlUdain</v>
          </cell>
          <cell r="E22" t="str">
            <v xml:space="preserve">Almazahin </v>
          </cell>
          <cell r="F22" t="str">
            <v xml:space="preserve">Almazahin </v>
          </cell>
        </row>
        <row r="23">
          <cell r="B23" t="str">
            <v>Alkadrh Health Center</v>
          </cell>
          <cell r="C23" t="str">
            <v>المركز الصحي-الكدره</v>
          </cell>
          <cell r="D23" t="str">
            <v>Fara'a AlUdain</v>
          </cell>
          <cell r="E23" t="str">
            <v xml:space="preserve">Al-Akhmas </v>
          </cell>
          <cell r="F23" t="str">
            <v>Alkadrh</v>
          </cell>
        </row>
        <row r="24">
          <cell r="B24" t="str">
            <v>Hodaifah Health Center</v>
          </cell>
          <cell r="C24" t="str">
            <v>المركز الصحي - حذيفة</v>
          </cell>
          <cell r="D24" t="str">
            <v>Fara'a AlUdain</v>
          </cell>
          <cell r="E24" t="str">
            <v>AlAhmool</v>
          </cell>
          <cell r="F24" t="str">
            <v>Hodaifah</v>
          </cell>
        </row>
        <row r="25">
          <cell r="B25" t="str">
            <v>Haseed Health Center</v>
          </cell>
          <cell r="C25" t="str">
            <v xml:space="preserve">المركز الصحي حسيد العاقبة </v>
          </cell>
          <cell r="D25" t="str">
            <v>Fara'a AlUdain</v>
          </cell>
          <cell r="E25" t="str">
            <v>AlAqibah</v>
          </cell>
          <cell r="F25" t="str">
            <v>Haseed</v>
          </cell>
        </row>
        <row r="26">
          <cell r="B26" t="str">
            <v>Bani Ahmed Health Center</v>
          </cell>
          <cell r="C26" t="str">
            <v>المركز الصحي بني أحمد</v>
          </cell>
          <cell r="D26" t="str">
            <v>Fara'a AlUdain</v>
          </cell>
          <cell r="E26" t="str">
            <v>Bani Ahmed</v>
          </cell>
          <cell r="F26" t="str">
            <v>Wadi Boker</v>
          </cell>
        </row>
        <row r="27">
          <cell r="B27" t="str">
            <v xml:space="preserve">Rehab Hospital </v>
          </cell>
          <cell r="C27" t="str">
            <v>مستشفى رحاب</v>
          </cell>
          <cell r="D27" t="str">
            <v>AlQafr</v>
          </cell>
          <cell r="E27" t="str">
            <v>Bani Sayf Alsaafil</v>
          </cell>
          <cell r="F27" t="str">
            <v>Rehab</v>
          </cell>
        </row>
        <row r="28">
          <cell r="B28" t="str">
            <v>Naser Public Hospital</v>
          </cell>
          <cell r="C28" t="str">
            <v>مستشفى ناصر العام</v>
          </cell>
          <cell r="D28" t="str">
            <v>Almashanah</v>
          </cell>
          <cell r="E28" t="str">
            <v>Almashana</v>
          </cell>
          <cell r="F28" t="str">
            <v xml:space="preserve">Ibb City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قدمة"/>
      <sheetName val="تغطية"/>
      <sheetName val="مصدر"/>
      <sheetName val="سكان"/>
      <sheetName val="تخطيط1"/>
      <sheetName val="احداثيات"/>
      <sheetName val="سكان ت"/>
      <sheetName val="سكان4"/>
      <sheetName val="الضخ"/>
      <sheetName val="ضخ1"/>
      <sheetName val="خزان"/>
      <sheetName val="كميات"/>
    </sheetNames>
    <sheetDataSet>
      <sheetData sheetId="0"/>
      <sheetData sheetId="1"/>
      <sheetData sheetId="2">
        <row r="21">
          <cell r="D21">
            <v>210</v>
          </cell>
        </row>
      </sheetData>
      <sheetData sheetId="3">
        <row r="1">
          <cell r="D1" t="str">
            <v>المدهاره</v>
          </cell>
        </row>
      </sheetData>
      <sheetData sheetId="4"/>
      <sheetData sheetId="5"/>
      <sheetData sheetId="6">
        <row r="1">
          <cell r="H1" t="str">
            <v>السبرة</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1"/>
      <sheetName val="G2"/>
      <sheetName val="Annex 1"/>
      <sheetName val="Annex2"/>
      <sheetName val="Annex 2"/>
      <sheetName val="Annex 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دخل مياه الريف"/>
      <sheetName val="خلاصة تكلفة ابار الحشا"/>
      <sheetName val="عين التعاقي"/>
      <sheetName val="بئر زنق"/>
      <sheetName val="بئر المحره"/>
      <sheetName val="بئر ذي علب"/>
      <sheetName val="بئر حباله"/>
      <sheetName val="بئر الصدر"/>
      <sheetName val="بئر المنادب"/>
      <sheetName val="الخيارية"/>
      <sheetName val="حبيل يحيى"/>
      <sheetName val="الشامرية"/>
      <sheetName val="قشعة البر"/>
      <sheetName val="الحصين"/>
      <sheetName val="كيشار"/>
      <sheetName val="الدقة"/>
      <sheetName val="الاكام -زربة"/>
      <sheetName val="خربة المحمودي"/>
      <sheetName val="المعاهرة  - زربة"/>
      <sheetName val="الحجوف زربة"/>
      <sheetName val="ظكاعة زربة"/>
      <sheetName val="وعالي م"/>
      <sheetName val="الجرف م"/>
      <sheetName val="نجد حواس م"/>
      <sheetName val="وادي السليم م"/>
      <sheetName val="المزيا م"/>
      <sheetName val="الزجع م"/>
      <sheetName val="الصريم مشرقي"/>
      <sheetName val="حبيل الطويل"/>
      <sheetName val="الموبز"/>
      <sheetName val="الخلاو"/>
      <sheetName val="حبيل عيده"/>
      <sheetName val="النُجيد والحُبيل ودار القردعي"/>
      <sheetName val="الشبر"/>
      <sheetName val="الجواحي"/>
      <sheetName val="نيع"/>
      <sheetName val="العسقي"/>
      <sheetName val="المليح"/>
      <sheetName val="الجدل"/>
      <sheetName val="شعب الشعوس"/>
      <sheetName val="مروس"/>
      <sheetName val="الحجرين"/>
      <sheetName val="جداول كميات ابار الحشا"/>
      <sheetName val="كميات ابار الحشا"/>
      <sheetName val="S Tank"/>
      <sheetName val="ورقة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
          <cell r="C1">
            <v>0.55000000000000004</v>
          </cell>
        </row>
      </sheetData>
      <sheetData sheetId="4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كلفة"/>
      <sheetName val="ملخص"/>
      <sheetName val="ت تقديرية"/>
      <sheetName val="الغدير"/>
      <sheetName val="اللداني"/>
      <sheetName val="الاعتزاز"/>
      <sheetName val="مجحز"/>
      <sheetName val="ض السهمان"/>
      <sheetName val="ق البيانات1"/>
      <sheetName val="ق البيانات 2"/>
      <sheetName val="ش خاصه"/>
      <sheetName val="المواصفات"/>
    </sheetNames>
    <sheetDataSet>
      <sheetData sheetId="0">
        <row r="8">
          <cell r="C8">
            <v>500</v>
          </cell>
          <cell r="H8">
            <v>25</v>
          </cell>
          <cell r="I8">
            <v>3</v>
          </cell>
          <cell r="J8">
            <v>4</v>
          </cell>
          <cell r="K8">
            <v>2.35</v>
          </cell>
          <cell r="L8">
            <v>0.2</v>
          </cell>
          <cell r="M8">
            <v>6</v>
          </cell>
          <cell r="N8">
            <v>1.9000000000000001</v>
          </cell>
          <cell r="O8">
            <v>14</v>
          </cell>
          <cell r="P8">
            <v>57</v>
          </cell>
          <cell r="Q8">
            <v>46</v>
          </cell>
          <cell r="R8">
            <v>103</v>
          </cell>
          <cell r="S8">
            <v>45</v>
          </cell>
          <cell r="T8">
            <v>25</v>
          </cell>
        </row>
        <row r="9">
          <cell r="H9">
            <v>40</v>
          </cell>
          <cell r="I9">
            <v>4.05</v>
          </cell>
          <cell r="J9">
            <v>4.05</v>
          </cell>
          <cell r="K9">
            <v>2.7</v>
          </cell>
          <cell r="L9">
            <v>0.2</v>
          </cell>
          <cell r="M9">
            <v>8</v>
          </cell>
          <cell r="N9">
            <v>2.4000000000000004</v>
          </cell>
          <cell r="O9">
            <v>18.100000000000001</v>
          </cell>
          <cell r="P9">
            <v>77</v>
          </cell>
          <cell r="Q9">
            <v>58</v>
          </cell>
          <cell r="R9">
            <v>135</v>
          </cell>
          <cell r="S9">
            <v>61</v>
          </cell>
          <cell r="T9">
            <v>31</v>
          </cell>
        </row>
        <row r="10">
          <cell r="H10">
            <v>50</v>
          </cell>
          <cell r="I10">
            <v>4</v>
          </cell>
          <cell r="J10">
            <v>5</v>
          </cell>
          <cell r="K10">
            <v>2.75</v>
          </cell>
          <cell r="L10">
            <v>0.2</v>
          </cell>
          <cell r="M10">
            <v>9</v>
          </cell>
          <cell r="N10">
            <v>2.8000000000000003</v>
          </cell>
          <cell r="O10">
            <v>20.8</v>
          </cell>
          <cell r="P10">
            <v>90</v>
          </cell>
          <cell r="Q10">
            <v>65</v>
          </cell>
          <cell r="R10">
            <v>155</v>
          </cell>
          <cell r="S10">
            <v>70</v>
          </cell>
          <cell r="T10">
            <v>36</v>
          </cell>
        </row>
        <row r="11">
          <cell r="H11">
            <v>60</v>
          </cell>
          <cell r="I11">
            <v>5</v>
          </cell>
          <cell r="J11">
            <v>5</v>
          </cell>
          <cell r="K11">
            <v>2.6500000000000004</v>
          </cell>
          <cell r="L11">
            <v>0.2</v>
          </cell>
          <cell r="M11">
            <v>11</v>
          </cell>
          <cell r="N11">
            <v>3.4000000000000004</v>
          </cell>
          <cell r="O11">
            <v>23.6</v>
          </cell>
          <cell r="P11">
            <v>103</v>
          </cell>
          <cell r="Q11">
            <v>70</v>
          </cell>
          <cell r="R11">
            <v>173</v>
          </cell>
          <cell r="S11">
            <v>78</v>
          </cell>
          <cell r="T11">
            <v>43</v>
          </cell>
        </row>
        <row r="12">
          <cell r="H12">
            <v>75</v>
          </cell>
          <cell r="I12">
            <v>5.0999999999999996</v>
          </cell>
          <cell r="J12">
            <v>6</v>
          </cell>
          <cell r="K12">
            <v>2.75</v>
          </cell>
          <cell r="L12">
            <v>0.2</v>
          </cell>
          <cell r="M12">
            <v>13</v>
          </cell>
          <cell r="N12">
            <v>4.1000000000000005</v>
          </cell>
          <cell r="O12">
            <v>27.5</v>
          </cell>
          <cell r="P12">
            <v>123</v>
          </cell>
          <cell r="Q12">
            <v>79</v>
          </cell>
          <cell r="R12">
            <v>202</v>
          </cell>
          <cell r="S12">
            <v>92</v>
          </cell>
          <cell r="T12">
            <v>50</v>
          </cell>
        </row>
        <row r="13">
          <cell r="H13">
            <v>100</v>
          </cell>
          <cell r="I13">
            <v>4.5</v>
          </cell>
          <cell r="J13">
            <v>7.5</v>
          </cell>
          <cell r="K13">
            <v>3.25</v>
          </cell>
          <cell r="L13">
            <v>0.2</v>
          </cell>
          <cell r="M13">
            <v>14</v>
          </cell>
          <cell r="N13">
            <v>4.4000000000000004</v>
          </cell>
          <cell r="O13">
            <v>32.4</v>
          </cell>
          <cell r="P13">
            <v>146</v>
          </cell>
          <cell r="Q13">
            <v>98</v>
          </cell>
          <cell r="R13">
            <v>244</v>
          </cell>
          <cell r="S13">
            <v>112</v>
          </cell>
          <cell r="T13">
            <v>54</v>
          </cell>
        </row>
        <row r="14">
          <cell r="H14">
            <v>150</v>
          </cell>
          <cell r="I14">
            <v>7.2</v>
          </cell>
          <cell r="J14">
            <v>7.2</v>
          </cell>
          <cell r="K14">
            <v>3.1500000000000004</v>
          </cell>
          <cell r="L14">
            <v>0.2</v>
          </cell>
          <cell r="M14">
            <v>25</v>
          </cell>
          <cell r="N14">
            <v>6.4</v>
          </cell>
          <cell r="O14">
            <v>45.6</v>
          </cell>
          <cell r="P14">
            <v>195</v>
          </cell>
          <cell r="Q14">
            <v>113</v>
          </cell>
          <cell r="R14">
            <v>308</v>
          </cell>
          <cell r="S14">
            <v>143</v>
          </cell>
          <cell r="T14">
            <v>76</v>
          </cell>
        </row>
        <row r="15">
          <cell r="H15">
            <v>200</v>
          </cell>
          <cell r="I15">
            <v>8</v>
          </cell>
          <cell r="J15">
            <v>8</v>
          </cell>
          <cell r="K15">
            <v>3.4000000000000004</v>
          </cell>
          <cell r="L15">
            <v>0.3</v>
          </cell>
          <cell r="M15">
            <v>32</v>
          </cell>
          <cell r="N15">
            <v>8.2000000000000011</v>
          </cell>
          <cell r="O15">
            <v>76.900000000000006</v>
          </cell>
          <cell r="P15">
            <v>237</v>
          </cell>
          <cell r="Q15">
            <v>136</v>
          </cell>
          <cell r="R15">
            <v>373</v>
          </cell>
          <cell r="S15">
            <v>173</v>
          </cell>
          <cell r="T15">
            <v>91</v>
          </cell>
        </row>
        <row r="16">
          <cell r="H16">
            <v>250</v>
          </cell>
          <cell r="I16">
            <v>8.8000000000000007</v>
          </cell>
          <cell r="J16">
            <v>8.8000000000000007</v>
          </cell>
          <cell r="K16">
            <v>3.5</v>
          </cell>
          <cell r="L16">
            <v>0.3</v>
          </cell>
          <cell r="M16">
            <v>37</v>
          </cell>
          <cell r="N16">
            <v>9.7000000000000011</v>
          </cell>
          <cell r="O16">
            <v>88.600000000000009</v>
          </cell>
          <cell r="P16">
            <v>279</v>
          </cell>
          <cell r="Q16">
            <v>153</v>
          </cell>
          <cell r="R16">
            <v>432</v>
          </cell>
          <cell r="S16">
            <v>201</v>
          </cell>
          <cell r="T16">
            <v>107</v>
          </cell>
        </row>
        <row r="17">
          <cell r="H17">
            <v>90</v>
          </cell>
          <cell r="I17">
            <v>5</v>
          </cell>
          <cell r="J17">
            <v>8</v>
          </cell>
          <cell r="K17">
            <v>2.5</v>
          </cell>
          <cell r="L17">
            <v>0.3</v>
          </cell>
          <cell r="M17">
            <v>21</v>
          </cell>
          <cell r="N17">
            <v>5.6000000000000005</v>
          </cell>
          <cell r="O17">
            <v>35.9</v>
          </cell>
          <cell r="P17">
            <v>105</v>
          </cell>
          <cell r="Q17">
            <v>87</v>
          </cell>
          <cell r="R17">
            <v>192</v>
          </cell>
          <cell r="S17">
            <v>105</v>
          </cell>
          <cell r="T17">
            <v>62</v>
          </cell>
        </row>
        <row r="34">
          <cell r="W34" t="str">
            <v>سعة الخزان</v>
          </cell>
          <cell r="X34" t="str">
            <v>خرسانة عادية</v>
          </cell>
          <cell r="Y34" t="str">
            <v>خرسانة مسلحة</v>
          </cell>
          <cell r="AC34" t="str">
            <v>الطرطشة</v>
          </cell>
          <cell r="AG34" t="str">
            <v>اجمالي التلبيس</v>
          </cell>
          <cell r="AK34" t="str">
            <v>دهان من الداخل</v>
          </cell>
          <cell r="AL34" t="str">
            <v>الحفر</v>
          </cell>
        </row>
        <row r="35">
          <cell r="Y35">
            <v>3</v>
          </cell>
          <cell r="Z35">
            <v>6</v>
          </cell>
          <cell r="AA35">
            <v>9</v>
          </cell>
          <cell r="AB35">
            <v>12</v>
          </cell>
          <cell r="AC35">
            <v>3</v>
          </cell>
          <cell r="AD35">
            <v>6</v>
          </cell>
          <cell r="AE35">
            <v>9</v>
          </cell>
          <cell r="AF35">
            <v>12</v>
          </cell>
          <cell r="AG35">
            <v>3</v>
          </cell>
          <cell r="AH35">
            <v>6</v>
          </cell>
          <cell r="AI35">
            <v>9</v>
          </cell>
          <cell r="AJ35">
            <v>12</v>
          </cell>
        </row>
        <row r="36">
          <cell r="W36">
            <v>100</v>
          </cell>
          <cell r="X36">
            <v>5.2</v>
          </cell>
          <cell r="Y36">
            <v>61</v>
          </cell>
          <cell r="Z36">
            <v>69</v>
          </cell>
          <cell r="AA36">
            <v>77</v>
          </cell>
          <cell r="AB36">
            <v>85</v>
          </cell>
          <cell r="AC36">
            <v>220</v>
          </cell>
          <cell r="AD36">
            <v>273</v>
          </cell>
          <cell r="AE36">
            <v>326</v>
          </cell>
          <cell r="AF36">
            <v>379</v>
          </cell>
          <cell r="AG36">
            <v>377</v>
          </cell>
          <cell r="AH36">
            <v>430</v>
          </cell>
          <cell r="AI36">
            <v>483</v>
          </cell>
          <cell r="AJ36">
            <v>536</v>
          </cell>
          <cell r="AK36">
            <v>116</v>
          </cell>
          <cell r="AL36">
            <v>60</v>
          </cell>
        </row>
        <row r="37">
          <cell r="W37">
            <v>60</v>
          </cell>
          <cell r="X37">
            <v>1.9</v>
          </cell>
          <cell r="Y37">
            <v>40</v>
          </cell>
          <cell r="Z37">
            <v>45</v>
          </cell>
          <cell r="AA37">
            <v>50</v>
          </cell>
          <cell r="AB37">
            <v>55</v>
          </cell>
          <cell r="AC37">
            <v>157</v>
          </cell>
          <cell r="AD37">
            <v>191</v>
          </cell>
          <cell r="AE37">
            <v>225</v>
          </cell>
          <cell r="AF37">
            <v>259</v>
          </cell>
          <cell r="AG37">
            <v>264</v>
          </cell>
          <cell r="AH37">
            <v>298</v>
          </cell>
          <cell r="AI37">
            <v>332</v>
          </cell>
          <cell r="AJ37">
            <v>366</v>
          </cell>
          <cell r="AK37">
            <v>82</v>
          </cell>
          <cell r="AL37">
            <v>40</v>
          </cell>
        </row>
        <row r="38">
          <cell r="W38">
            <v>50</v>
          </cell>
          <cell r="X38">
            <v>1.6</v>
          </cell>
          <cell r="Y38">
            <v>34</v>
          </cell>
          <cell r="Z38">
            <v>39</v>
          </cell>
          <cell r="AA38">
            <v>44</v>
          </cell>
          <cell r="AB38">
            <v>49</v>
          </cell>
          <cell r="AC38">
            <v>139</v>
          </cell>
          <cell r="AD38">
            <v>170</v>
          </cell>
          <cell r="AE38">
            <v>201</v>
          </cell>
          <cell r="AF38">
            <v>232</v>
          </cell>
          <cell r="AG38">
            <v>231</v>
          </cell>
          <cell r="AH38">
            <v>262</v>
          </cell>
          <cell r="AI38">
            <v>293</v>
          </cell>
          <cell r="AJ38">
            <v>324</v>
          </cell>
          <cell r="AK38">
            <v>72</v>
          </cell>
          <cell r="AL38">
            <v>40</v>
          </cell>
        </row>
        <row r="39">
          <cell r="W39">
            <v>40</v>
          </cell>
          <cell r="X39">
            <v>1.5</v>
          </cell>
          <cell r="Y39">
            <v>30</v>
          </cell>
          <cell r="Z39">
            <v>34</v>
          </cell>
          <cell r="AA39">
            <v>38</v>
          </cell>
          <cell r="AB39">
            <v>42</v>
          </cell>
          <cell r="AC39">
            <v>123</v>
          </cell>
          <cell r="AD39">
            <v>152</v>
          </cell>
          <cell r="AE39">
            <v>181</v>
          </cell>
          <cell r="AF39">
            <v>210</v>
          </cell>
          <cell r="AG39">
            <v>201</v>
          </cell>
          <cell r="AH39">
            <v>230</v>
          </cell>
          <cell r="AI39">
            <v>259</v>
          </cell>
          <cell r="AJ39">
            <v>288</v>
          </cell>
          <cell r="AK39">
            <v>62</v>
          </cell>
          <cell r="AL39">
            <v>40</v>
          </cell>
        </row>
        <row r="40">
          <cell r="W40">
            <v>25</v>
          </cell>
          <cell r="X40">
            <v>1.5</v>
          </cell>
          <cell r="Y40">
            <v>24</v>
          </cell>
          <cell r="Z40">
            <v>28</v>
          </cell>
          <cell r="AA40">
            <v>32</v>
          </cell>
          <cell r="AB40">
            <v>36</v>
          </cell>
          <cell r="AC40">
            <v>96</v>
          </cell>
          <cell r="AD40">
            <v>121</v>
          </cell>
          <cell r="AE40">
            <v>146</v>
          </cell>
          <cell r="AF40">
            <v>171</v>
          </cell>
          <cell r="AG40">
            <v>150</v>
          </cell>
          <cell r="AH40">
            <v>175</v>
          </cell>
          <cell r="AI40">
            <v>200</v>
          </cell>
          <cell r="AJ40">
            <v>225</v>
          </cell>
          <cell r="AK40">
            <v>45</v>
          </cell>
          <cell r="AL40">
            <v>40</v>
          </cell>
        </row>
      </sheetData>
      <sheetData sheetId="1" refreshError="1"/>
      <sheetData sheetId="2" refreshError="1"/>
      <sheetData sheetId="3" refreshError="1"/>
      <sheetData sheetId="4" refreshError="1"/>
      <sheetData sheetId="5" refreshError="1"/>
      <sheetData sheetId="6"/>
      <sheetData sheetId="7" refreshError="1"/>
      <sheetData sheetId="8">
        <row r="10">
          <cell r="D10" t="str">
            <v>بيت مجحز</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26472-F9B9-4102-9681-9B3BFFDB2F16}">
  <dimension ref="A1:IV40"/>
  <sheetViews>
    <sheetView view="pageBreakPreview" topLeftCell="A24" zoomScale="70" zoomScaleNormal="100" zoomScaleSheetLayoutView="70" workbookViewId="0">
      <selection activeCell="A40" sqref="A40:B40"/>
    </sheetView>
  </sheetViews>
  <sheetFormatPr defaultRowHeight="14.4"/>
  <cols>
    <col min="1" max="1" width="5.88671875" customWidth="1"/>
    <col min="2" max="2" width="87" customWidth="1"/>
    <col min="3" max="3" width="7.6640625" customWidth="1"/>
    <col min="4" max="4" width="11.5546875" customWidth="1"/>
    <col min="5" max="5" width="9.5546875" hidden="1" customWidth="1"/>
    <col min="6" max="6" width="9.6640625" bestFit="1" customWidth="1"/>
    <col min="7" max="7" width="18.33203125" customWidth="1"/>
    <col min="8" max="8" width="9.5546875" hidden="1" customWidth="1"/>
    <col min="9" max="9" width="43.5546875" customWidth="1"/>
    <col min="257" max="257" width="5.88671875" customWidth="1"/>
    <col min="258" max="258" width="83.5546875" customWidth="1"/>
    <col min="259" max="259" width="5.88671875" customWidth="1"/>
    <col min="260" max="260" width="9.44140625" bestFit="1" customWidth="1"/>
    <col min="261" max="261" width="0" hidden="1" customWidth="1"/>
    <col min="262" max="262" width="9.6640625" bestFit="1" customWidth="1"/>
    <col min="263" max="263" width="11.109375" customWidth="1"/>
    <col min="264" max="264" width="0" hidden="1" customWidth="1"/>
    <col min="265" max="265" width="43.5546875" customWidth="1"/>
    <col min="513" max="513" width="5.88671875" customWidth="1"/>
    <col min="514" max="514" width="83.5546875" customWidth="1"/>
    <col min="515" max="515" width="5.88671875" customWidth="1"/>
    <col min="516" max="516" width="9.44140625" bestFit="1" customWidth="1"/>
    <col min="517" max="517" width="0" hidden="1" customWidth="1"/>
    <col min="518" max="518" width="9.6640625" bestFit="1" customWidth="1"/>
    <col min="519" max="519" width="11.109375" customWidth="1"/>
    <col min="520" max="520" width="0" hidden="1" customWidth="1"/>
    <col min="521" max="521" width="43.5546875" customWidth="1"/>
    <col min="769" max="769" width="5.88671875" customWidth="1"/>
    <col min="770" max="770" width="83.5546875" customWidth="1"/>
    <col min="771" max="771" width="5.88671875" customWidth="1"/>
    <col min="772" max="772" width="9.44140625" bestFit="1" customWidth="1"/>
    <col min="773" max="773" width="0" hidden="1" customWidth="1"/>
    <col min="774" max="774" width="9.6640625" bestFit="1" customWidth="1"/>
    <col min="775" max="775" width="11.109375" customWidth="1"/>
    <col min="776" max="776" width="0" hidden="1" customWidth="1"/>
    <col min="777" max="777" width="43.5546875" customWidth="1"/>
    <col min="1025" max="1025" width="5.88671875" customWidth="1"/>
    <col min="1026" max="1026" width="83.5546875" customWidth="1"/>
    <col min="1027" max="1027" width="5.88671875" customWidth="1"/>
    <col min="1028" max="1028" width="9.44140625" bestFit="1" customWidth="1"/>
    <col min="1029" max="1029" width="0" hidden="1" customWidth="1"/>
    <col min="1030" max="1030" width="9.6640625" bestFit="1" customWidth="1"/>
    <col min="1031" max="1031" width="11.109375" customWidth="1"/>
    <col min="1032" max="1032" width="0" hidden="1" customWidth="1"/>
    <col min="1033" max="1033" width="43.5546875" customWidth="1"/>
    <col min="1281" max="1281" width="5.88671875" customWidth="1"/>
    <col min="1282" max="1282" width="83.5546875" customWidth="1"/>
    <col min="1283" max="1283" width="5.88671875" customWidth="1"/>
    <col min="1284" max="1284" width="9.44140625" bestFit="1" customWidth="1"/>
    <col min="1285" max="1285" width="0" hidden="1" customWidth="1"/>
    <col min="1286" max="1286" width="9.6640625" bestFit="1" customWidth="1"/>
    <col min="1287" max="1287" width="11.109375" customWidth="1"/>
    <col min="1288" max="1288" width="0" hidden="1" customWidth="1"/>
    <col min="1289" max="1289" width="43.5546875" customWidth="1"/>
    <col min="1537" max="1537" width="5.88671875" customWidth="1"/>
    <col min="1538" max="1538" width="83.5546875" customWidth="1"/>
    <col min="1539" max="1539" width="5.88671875" customWidth="1"/>
    <col min="1540" max="1540" width="9.44140625" bestFit="1" customWidth="1"/>
    <col min="1541" max="1541" width="0" hidden="1" customWidth="1"/>
    <col min="1542" max="1542" width="9.6640625" bestFit="1" customWidth="1"/>
    <col min="1543" max="1543" width="11.109375" customWidth="1"/>
    <col min="1544" max="1544" width="0" hidden="1" customWidth="1"/>
    <col min="1545" max="1545" width="43.5546875" customWidth="1"/>
    <col min="1793" max="1793" width="5.88671875" customWidth="1"/>
    <col min="1794" max="1794" width="83.5546875" customWidth="1"/>
    <col min="1795" max="1795" width="5.88671875" customWidth="1"/>
    <col min="1796" max="1796" width="9.44140625" bestFit="1" customWidth="1"/>
    <col min="1797" max="1797" width="0" hidden="1" customWidth="1"/>
    <col min="1798" max="1798" width="9.6640625" bestFit="1" customWidth="1"/>
    <col min="1799" max="1799" width="11.109375" customWidth="1"/>
    <col min="1800" max="1800" width="0" hidden="1" customWidth="1"/>
    <col min="1801" max="1801" width="43.5546875" customWidth="1"/>
    <col min="2049" max="2049" width="5.88671875" customWidth="1"/>
    <col min="2050" max="2050" width="83.5546875" customWidth="1"/>
    <col min="2051" max="2051" width="5.88671875" customWidth="1"/>
    <col min="2052" max="2052" width="9.44140625" bestFit="1" customWidth="1"/>
    <col min="2053" max="2053" width="0" hidden="1" customWidth="1"/>
    <col min="2054" max="2054" width="9.6640625" bestFit="1" customWidth="1"/>
    <col min="2055" max="2055" width="11.109375" customWidth="1"/>
    <col min="2056" max="2056" width="0" hidden="1" customWidth="1"/>
    <col min="2057" max="2057" width="43.5546875" customWidth="1"/>
    <col min="2305" max="2305" width="5.88671875" customWidth="1"/>
    <col min="2306" max="2306" width="83.5546875" customWidth="1"/>
    <col min="2307" max="2307" width="5.88671875" customWidth="1"/>
    <col min="2308" max="2308" width="9.44140625" bestFit="1" customWidth="1"/>
    <col min="2309" max="2309" width="0" hidden="1" customWidth="1"/>
    <col min="2310" max="2310" width="9.6640625" bestFit="1" customWidth="1"/>
    <col min="2311" max="2311" width="11.109375" customWidth="1"/>
    <col min="2312" max="2312" width="0" hidden="1" customWidth="1"/>
    <col min="2313" max="2313" width="43.5546875" customWidth="1"/>
    <col min="2561" max="2561" width="5.88671875" customWidth="1"/>
    <col min="2562" max="2562" width="83.5546875" customWidth="1"/>
    <col min="2563" max="2563" width="5.88671875" customWidth="1"/>
    <col min="2564" max="2564" width="9.44140625" bestFit="1" customWidth="1"/>
    <col min="2565" max="2565" width="0" hidden="1" customWidth="1"/>
    <col min="2566" max="2566" width="9.6640625" bestFit="1" customWidth="1"/>
    <col min="2567" max="2567" width="11.109375" customWidth="1"/>
    <col min="2568" max="2568" width="0" hidden="1" customWidth="1"/>
    <col min="2569" max="2569" width="43.5546875" customWidth="1"/>
    <col min="2817" max="2817" width="5.88671875" customWidth="1"/>
    <col min="2818" max="2818" width="83.5546875" customWidth="1"/>
    <col min="2819" max="2819" width="5.88671875" customWidth="1"/>
    <col min="2820" max="2820" width="9.44140625" bestFit="1" customWidth="1"/>
    <col min="2821" max="2821" width="0" hidden="1" customWidth="1"/>
    <col min="2822" max="2822" width="9.6640625" bestFit="1" customWidth="1"/>
    <col min="2823" max="2823" width="11.109375" customWidth="1"/>
    <col min="2824" max="2824" width="0" hidden="1" customWidth="1"/>
    <col min="2825" max="2825" width="43.5546875" customWidth="1"/>
    <col min="3073" max="3073" width="5.88671875" customWidth="1"/>
    <col min="3074" max="3074" width="83.5546875" customWidth="1"/>
    <col min="3075" max="3075" width="5.88671875" customWidth="1"/>
    <col min="3076" max="3076" width="9.44140625" bestFit="1" customWidth="1"/>
    <col min="3077" max="3077" width="0" hidden="1" customWidth="1"/>
    <col min="3078" max="3078" width="9.6640625" bestFit="1" customWidth="1"/>
    <col min="3079" max="3079" width="11.109375" customWidth="1"/>
    <col min="3080" max="3080" width="0" hidden="1" customWidth="1"/>
    <col min="3081" max="3081" width="43.5546875" customWidth="1"/>
    <col min="3329" max="3329" width="5.88671875" customWidth="1"/>
    <col min="3330" max="3330" width="83.5546875" customWidth="1"/>
    <col min="3331" max="3331" width="5.88671875" customWidth="1"/>
    <col min="3332" max="3332" width="9.44140625" bestFit="1" customWidth="1"/>
    <col min="3333" max="3333" width="0" hidden="1" customWidth="1"/>
    <col min="3334" max="3334" width="9.6640625" bestFit="1" customWidth="1"/>
    <col min="3335" max="3335" width="11.109375" customWidth="1"/>
    <col min="3336" max="3336" width="0" hidden="1" customWidth="1"/>
    <col min="3337" max="3337" width="43.5546875" customWidth="1"/>
    <col min="3585" max="3585" width="5.88671875" customWidth="1"/>
    <col min="3586" max="3586" width="83.5546875" customWidth="1"/>
    <col min="3587" max="3587" width="5.88671875" customWidth="1"/>
    <col min="3588" max="3588" width="9.44140625" bestFit="1" customWidth="1"/>
    <col min="3589" max="3589" width="0" hidden="1" customWidth="1"/>
    <col min="3590" max="3590" width="9.6640625" bestFit="1" customWidth="1"/>
    <col min="3591" max="3591" width="11.109375" customWidth="1"/>
    <col min="3592" max="3592" width="0" hidden="1" customWidth="1"/>
    <col min="3593" max="3593" width="43.5546875" customWidth="1"/>
    <col min="3841" max="3841" width="5.88671875" customWidth="1"/>
    <col min="3842" max="3842" width="83.5546875" customWidth="1"/>
    <col min="3843" max="3843" width="5.88671875" customWidth="1"/>
    <col min="3844" max="3844" width="9.44140625" bestFit="1" customWidth="1"/>
    <col min="3845" max="3845" width="0" hidden="1" customWidth="1"/>
    <col min="3846" max="3846" width="9.6640625" bestFit="1" customWidth="1"/>
    <col min="3847" max="3847" width="11.109375" customWidth="1"/>
    <col min="3848" max="3848" width="0" hidden="1" customWidth="1"/>
    <col min="3849" max="3849" width="43.5546875" customWidth="1"/>
    <col min="4097" max="4097" width="5.88671875" customWidth="1"/>
    <col min="4098" max="4098" width="83.5546875" customWidth="1"/>
    <col min="4099" max="4099" width="5.88671875" customWidth="1"/>
    <col min="4100" max="4100" width="9.44140625" bestFit="1" customWidth="1"/>
    <col min="4101" max="4101" width="0" hidden="1" customWidth="1"/>
    <col min="4102" max="4102" width="9.6640625" bestFit="1" customWidth="1"/>
    <col min="4103" max="4103" width="11.109375" customWidth="1"/>
    <col min="4104" max="4104" width="0" hidden="1" customWidth="1"/>
    <col min="4105" max="4105" width="43.5546875" customWidth="1"/>
    <col min="4353" max="4353" width="5.88671875" customWidth="1"/>
    <col min="4354" max="4354" width="83.5546875" customWidth="1"/>
    <col min="4355" max="4355" width="5.88671875" customWidth="1"/>
    <col min="4356" max="4356" width="9.44140625" bestFit="1" customWidth="1"/>
    <col min="4357" max="4357" width="0" hidden="1" customWidth="1"/>
    <col min="4358" max="4358" width="9.6640625" bestFit="1" customWidth="1"/>
    <col min="4359" max="4359" width="11.109375" customWidth="1"/>
    <col min="4360" max="4360" width="0" hidden="1" customWidth="1"/>
    <col min="4361" max="4361" width="43.5546875" customWidth="1"/>
    <col min="4609" max="4609" width="5.88671875" customWidth="1"/>
    <col min="4610" max="4610" width="83.5546875" customWidth="1"/>
    <col min="4611" max="4611" width="5.88671875" customWidth="1"/>
    <col min="4612" max="4612" width="9.44140625" bestFit="1" customWidth="1"/>
    <col min="4613" max="4613" width="0" hidden="1" customWidth="1"/>
    <col min="4614" max="4614" width="9.6640625" bestFit="1" customWidth="1"/>
    <col min="4615" max="4615" width="11.109375" customWidth="1"/>
    <col min="4616" max="4616" width="0" hidden="1" customWidth="1"/>
    <col min="4617" max="4617" width="43.5546875" customWidth="1"/>
    <col min="4865" max="4865" width="5.88671875" customWidth="1"/>
    <col min="4866" max="4866" width="83.5546875" customWidth="1"/>
    <col min="4867" max="4867" width="5.88671875" customWidth="1"/>
    <col min="4868" max="4868" width="9.44140625" bestFit="1" customWidth="1"/>
    <col min="4869" max="4869" width="0" hidden="1" customWidth="1"/>
    <col min="4870" max="4870" width="9.6640625" bestFit="1" customWidth="1"/>
    <col min="4871" max="4871" width="11.109375" customWidth="1"/>
    <col min="4872" max="4872" width="0" hidden="1" customWidth="1"/>
    <col min="4873" max="4873" width="43.5546875" customWidth="1"/>
    <col min="5121" max="5121" width="5.88671875" customWidth="1"/>
    <col min="5122" max="5122" width="83.5546875" customWidth="1"/>
    <col min="5123" max="5123" width="5.88671875" customWidth="1"/>
    <col min="5124" max="5124" width="9.44140625" bestFit="1" customWidth="1"/>
    <col min="5125" max="5125" width="0" hidden="1" customWidth="1"/>
    <col min="5126" max="5126" width="9.6640625" bestFit="1" customWidth="1"/>
    <col min="5127" max="5127" width="11.109375" customWidth="1"/>
    <col min="5128" max="5128" width="0" hidden="1" customWidth="1"/>
    <col min="5129" max="5129" width="43.5546875" customWidth="1"/>
    <col min="5377" max="5377" width="5.88671875" customWidth="1"/>
    <col min="5378" max="5378" width="83.5546875" customWidth="1"/>
    <col min="5379" max="5379" width="5.88671875" customWidth="1"/>
    <col min="5380" max="5380" width="9.44140625" bestFit="1" customWidth="1"/>
    <col min="5381" max="5381" width="0" hidden="1" customWidth="1"/>
    <col min="5382" max="5382" width="9.6640625" bestFit="1" customWidth="1"/>
    <col min="5383" max="5383" width="11.109375" customWidth="1"/>
    <col min="5384" max="5384" width="0" hidden="1" customWidth="1"/>
    <col min="5385" max="5385" width="43.5546875" customWidth="1"/>
    <col min="5633" max="5633" width="5.88671875" customWidth="1"/>
    <col min="5634" max="5634" width="83.5546875" customWidth="1"/>
    <col min="5635" max="5635" width="5.88671875" customWidth="1"/>
    <col min="5636" max="5636" width="9.44140625" bestFit="1" customWidth="1"/>
    <col min="5637" max="5637" width="0" hidden="1" customWidth="1"/>
    <col min="5638" max="5638" width="9.6640625" bestFit="1" customWidth="1"/>
    <col min="5639" max="5639" width="11.109375" customWidth="1"/>
    <col min="5640" max="5640" width="0" hidden="1" customWidth="1"/>
    <col min="5641" max="5641" width="43.5546875" customWidth="1"/>
    <col min="5889" max="5889" width="5.88671875" customWidth="1"/>
    <col min="5890" max="5890" width="83.5546875" customWidth="1"/>
    <col min="5891" max="5891" width="5.88671875" customWidth="1"/>
    <col min="5892" max="5892" width="9.44140625" bestFit="1" customWidth="1"/>
    <col min="5893" max="5893" width="0" hidden="1" customWidth="1"/>
    <col min="5894" max="5894" width="9.6640625" bestFit="1" customWidth="1"/>
    <col min="5895" max="5895" width="11.109375" customWidth="1"/>
    <col min="5896" max="5896" width="0" hidden="1" customWidth="1"/>
    <col min="5897" max="5897" width="43.5546875" customWidth="1"/>
    <col min="6145" max="6145" width="5.88671875" customWidth="1"/>
    <col min="6146" max="6146" width="83.5546875" customWidth="1"/>
    <col min="6147" max="6147" width="5.88671875" customWidth="1"/>
    <col min="6148" max="6148" width="9.44140625" bestFit="1" customWidth="1"/>
    <col min="6149" max="6149" width="0" hidden="1" customWidth="1"/>
    <col min="6150" max="6150" width="9.6640625" bestFit="1" customWidth="1"/>
    <col min="6151" max="6151" width="11.109375" customWidth="1"/>
    <col min="6152" max="6152" width="0" hidden="1" customWidth="1"/>
    <col min="6153" max="6153" width="43.5546875" customWidth="1"/>
    <col min="6401" max="6401" width="5.88671875" customWidth="1"/>
    <col min="6402" max="6402" width="83.5546875" customWidth="1"/>
    <col min="6403" max="6403" width="5.88671875" customWidth="1"/>
    <col min="6404" max="6404" width="9.44140625" bestFit="1" customWidth="1"/>
    <col min="6405" max="6405" width="0" hidden="1" customWidth="1"/>
    <col min="6406" max="6406" width="9.6640625" bestFit="1" customWidth="1"/>
    <col min="6407" max="6407" width="11.109375" customWidth="1"/>
    <col min="6408" max="6408" width="0" hidden="1" customWidth="1"/>
    <col min="6409" max="6409" width="43.5546875" customWidth="1"/>
    <col min="6657" max="6657" width="5.88671875" customWidth="1"/>
    <col min="6658" max="6658" width="83.5546875" customWidth="1"/>
    <col min="6659" max="6659" width="5.88671875" customWidth="1"/>
    <col min="6660" max="6660" width="9.44140625" bestFit="1" customWidth="1"/>
    <col min="6661" max="6661" width="0" hidden="1" customWidth="1"/>
    <col min="6662" max="6662" width="9.6640625" bestFit="1" customWidth="1"/>
    <col min="6663" max="6663" width="11.109375" customWidth="1"/>
    <col min="6664" max="6664" width="0" hidden="1" customWidth="1"/>
    <col min="6665" max="6665" width="43.5546875" customWidth="1"/>
    <col min="6913" max="6913" width="5.88671875" customWidth="1"/>
    <col min="6914" max="6914" width="83.5546875" customWidth="1"/>
    <col min="6915" max="6915" width="5.88671875" customWidth="1"/>
    <col min="6916" max="6916" width="9.44140625" bestFit="1" customWidth="1"/>
    <col min="6917" max="6917" width="0" hidden="1" customWidth="1"/>
    <col min="6918" max="6918" width="9.6640625" bestFit="1" customWidth="1"/>
    <col min="6919" max="6919" width="11.109375" customWidth="1"/>
    <col min="6920" max="6920" width="0" hidden="1" customWidth="1"/>
    <col min="6921" max="6921" width="43.5546875" customWidth="1"/>
    <col min="7169" max="7169" width="5.88671875" customWidth="1"/>
    <col min="7170" max="7170" width="83.5546875" customWidth="1"/>
    <col min="7171" max="7171" width="5.88671875" customWidth="1"/>
    <col min="7172" max="7172" width="9.44140625" bestFit="1" customWidth="1"/>
    <col min="7173" max="7173" width="0" hidden="1" customWidth="1"/>
    <col min="7174" max="7174" width="9.6640625" bestFit="1" customWidth="1"/>
    <col min="7175" max="7175" width="11.109375" customWidth="1"/>
    <col min="7176" max="7176" width="0" hidden="1" customWidth="1"/>
    <col min="7177" max="7177" width="43.5546875" customWidth="1"/>
    <col min="7425" max="7425" width="5.88671875" customWidth="1"/>
    <col min="7426" max="7426" width="83.5546875" customWidth="1"/>
    <col min="7427" max="7427" width="5.88671875" customWidth="1"/>
    <col min="7428" max="7428" width="9.44140625" bestFit="1" customWidth="1"/>
    <col min="7429" max="7429" width="0" hidden="1" customWidth="1"/>
    <col min="7430" max="7430" width="9.6640625" bestFit="1" customWidth="1"/>
    <col min="7431" max="7431" width="11.109375" customWidth="1"/>
    <col min="7432" max="7432" width="0" hidden="1" customWidth="1"/>
    <col min="7433" max="7433" width="43.5546875" customWidth="1"/>
    <col min="7681" max="7681" width="5.88671875" customWidth="1"/>
    <col min="7682" max="7682" width="83.5546875" customWidth="1"/>
    <col min="7683" max="7683" width="5.88671875" customWidth="1"/>
    <col min="7684" max="7684" width="9.44140625" bestFit="1" customWidth="1"/>
    <col min="7685" max="7685" width="0" hidden="1" customWidth="1"/>
    <col min="7686" max="7686" width="9.6640625" bestFit="1" customWidth="1"/>
    <col min="7687" max="7687" width="11.109375" customWidth="1"/>
    <col min="7688" max="7688" width="0" hidden="1" customWidth="1"/>
    <col min="7689" max="7689" width="43.5546875" customWidth="1"/>
    <col min="7937" max="7937" width="5.88671875" customWidth="1"/>
    <col min="7938" max="7938" width="83.5546875" customWidth="1"/>
    <col min="7939" max="7939" width="5.88671875" customWidth="1"/>
    <col min="7940" max="7940" width="9.44140625" bestFit="1" customWidth="1"/>
    <col min="7941" max="7941" width="0" hidden="1" customWidth="1"/>
    <col min="7942" max="7942" width="9.6640625" bestFit="1" customWidth="1"/>
    <col min="7943" max="7943" width="11.109375" customWidth="1"/>
    <col min="7944" max="7944" width="0" hidden="1" customWidth="1"/>
    <col min="7945" max="7945" width="43.5546875" customWidth="1"/>
    <col min="8193" max="8193" width="5.88671875" customWidth="1"/>
    <col min="8194" max="8194" width="83.5546875" customWidth="1"/>
    <col min="8195" max="8195" width="5.88671875" customWidth="1"/>
    <col min="8196" max="8196" width="9.44140625" bestFit="1" customWidth="1"/>
    <col min="8197" max="8197" width="0" hidden="1" customWidth="1"/>
    <col min="8198" max="8198" width="9.6640625" bestFit="1" customWidth="1"/>
    <col min="8199" max="8199" width="11.109375" customWidth="1"/>
    <col min="8200" max="8200" width="0" hidden="1" customWidth="1"/>
    <col min="8201" max="8201" width="43.5546875" customWidth="1"/>
    <col min="8449" max="8449" width="5.88671875" customWidth="1"/>
    <col min="8450" max="8450" width="83.5546875" customWidth="1"/>
    <col min="8451" max="8451" width="5.88671875" customWidth="1"/>
    <col min="8452" max="8452" width="9.44140625" bestFit="1" customWidth="1"/>
    <col min="8453" max="8453" width="0" hidden="1" customWidth="1"/>
    <col min="8454" max="8454" width="9.6640625" bestFit="1" customWidth="1"/>
    <col min="8455" max="8455" width="11.109375" customWidth="1"/>
    <col min="8456" max="8456" width="0" hidden="1" customWidth="1"/>
    <col min="8457" max="8457" width="43.5546875" customWidth="1"/>
    <col min="8705" max="8705" width="5.88671875" customWidth="1"/>
    <col min="8706" max="8706" width="83.5546875" customWidth="1"/>
    <col min="8707" max="8707" width="5.88671875" customWidth="1"/>
    <col min="8708" max="8708" width="9.44140625" bestFit="1" customWidth="1"/>
    <col min="8709" max="8709" width="0" hidden="1" customWidth="1"/>
    <col min="8710" max="8710" width="9.6640625" bestFit="1" customWidth="1"/>
    <col min="8711" max="8711" width="11.109375" customWidth="1"/>
    <col min="8712" max="8712" width="0" hidden="1" customWidth="1"/>
    <col min="8713" max="8713" width="43.5546875" customWidth="1"/>
    <col min="8961" max="8961" width="5.88671875" customWidth="1"/>
    <col min="8962" max="8962" width="83.5546875" customWidth="1"/>
    <col min="8963" max="8963" width="5.88671875" customWidth="1"/>
    <col min="8964" max="8964" width="9.44140625" bestFit="1" customWidth="1"/>
    <col min="8965" max="8965" width="0" hidden="1" customWidth="1"/>
    <col min="8966" max="8966" width="9.6640625" bestFit="1" customWidth="1"/>
    <col min="8967" max="8967" width="11.109375" customWidth="1"/>
    <col min="8968" max="8968" width="0" hidden="1" customWidth="1"/>
    <col min="8969" max="8969" width="43.5546875" customWidth="1"/>
    <col min="9217" max="9217" width="5.88671875" customWidth="1"/>
    <col min="9218" max="9218" width="83.5546875" customWidth="1"/>
    <col min="9219" max="9219" width="5.88671875" customWidth="1"/>
    <col min="9220" max="9220" width="9.44140625" bestFit="1" customWidth="1"/>
    <col min="9221" max="9221" width="0" hidden="1" customWidth="1"/>
    <col min="9222" max="9222" width="9.6640625" bestFit="1" customWidth="1"/>
    <col min="9223" max="9223" width="11.109375" customWidth="1"/>
    <col min="9224" max="9224" width="0" hidden="1" customWidth="1"/>
    <col min="9225" max="9225" width="43.5546875" customWidth="1"/>
    <col min="9473" max="9473" width="5.88671875" customWidth="1"/>
    <col min="9474" max="9474" width="83.5546875" customWidth="1"/>
    <col min="9475" max="9475" width="5.88671875" customWidth="1"/>
    <col min="9476" max="9476" width="9.44140625" bestFit="1" customWidth="1"/>
    <col min="9477" max="9477" width="0" hidden="1" customWidth="1"/>
    <col min="9478" max="9478" width="9.6640625" bestFit="1" customWidth="1"/>
    <col min="9479" max="9479" width="11.109375" customWidth="1"/>
    <col min="9480" max="9480" width="0" hidden="1" customWidth="1"/>
    <col min="9481" max="9481" width="43.5546875" customWidth="1"/>
    <col min="9729" max="9729" width="5.88671875" customWidth="1"/>
    <col min="9730" max="9730" width="83.5546875" customWidth="1"/>
    <col min="9731" max="9731" width="5.88671875" customWidth="1"/>
    <col min="9732" max="9732" width="9.44140625" bestFit="1" customWidth="1"/>
    <col min="9733" max="9733" width="0" hidden="1" customWidth="1"/>
    <col min="9734" max="9734" width="9.6640625" bestFit="1" customWidth="1"/>
    <col min="9735" max="9735" width="11.109375" customWidth="1"/>
    <col min="9736" max="9736" width="0" hidden="1" customWidth="1"/>
    <col min="9737" max="9737" width="43.5546875" customWidth="1"/>
    <col min="9985" max="9985" width="5.88671875" customWidth="1"/>
    <col min="9986" max="9986" width="83.5546875" customWidth="1"/>
    <col min="9987" max="9987" width="5.88671875" customWidth="1"/>
    <col min="9988" max="9988" width="9.44140625" bestFit="1" customWidth="1"/>
    <col min="9989" max="9989" width="0" hidden="1" customWidth="1"/>
    <col min="9990" max="9990" width="9.6640625" bestFit="1" customWidth="1"/>
    <col min="9991" max="9991" width="11.109375" customWidth="1"/>
    <col min="9992" max="9992" width="0" hidden="1" customWidth="1"/>
    <col min="9993" max="9993" width="43.5546875" customWidth="1"/>
    <col min="10241" max="10241" width="5.88671875" customWidth="1"/>
    <col min="10242" max="10242" width="83.5546875" customWidth="1"/>
    <col min="10243" max="10243" width="5.88671875" customWidth="1"/>
    <col min="10244" max="10244" width="9.44140625" bestFit="1" customWidth="1"/>
    <col min="10245" max="10245" width="0" hidden="1" customWidth="1"/>
    <col min="10246" max="10246" width="9.6640625" bestFit="1" customWidth="1"/>
    <col min="10247" max="10247" width="11.109375" customWidth="1"/>
    <col min="10248" max="10248" width="0" hidden="1" customWidth="1"/>
    <col min="10249" max="10249" width="43.5546875" customWidth="1"/>
    <col min="10497" max="10497" width="5.88671875" customWidth="1"/>
    <col min="10498" max="10498" width="83.5546875" customWidth="1"/>
    <col min="10499" max="10499" width="5.88671875" customWidth="1"/>
    <col min="10500" max="10500" width="9.44140625" bestFit="1" customWidth="1"/>
    <col min="10501" max="10501" width="0" hidden="1" customWidth="1"/>
    <col min="10502" max="10502" width="9.6640625" bestFit="1" customWidth="1"/>
    <col min="10503" max="10503" width="11.109375" customWidth="1"/>
    <col min="10504" max="10504" width="0" hidden="1" customWidth="1"/>
    <col min="10505" max="10505" width="43.5546875" customWidth="1"/>
    <col min="10753" max="10753" width="5.88671875" customWidth="1"/>
    <col min="10754" max="10754" width="83.5546875" customWidth="1"/>
    <col min="10755" max="10755" width="5.88671875" customWidth="1"/>
    <col min="10756" max="10756" width="9.44140625" bestFit="1" customWidth="1"/>
    <col min="10757" max="10757" width="0" hidden="1" customWidth="1"/>
    <col min="10758" max="10758" width="9.6640625" bestFit="1" customWidth="1"/>
    <col min="10759" max="10759" width="11.109375" customWidth="1"/>
    <col min="10760" max="10760" width="0" hidden="1" customWidth="1"/>
    <col min="10761" max="10761" width="43.5546875" customWidth="1"/>
    <col min="11009" max="11009" width="5.88671875" customWidth="1"/>
    <col min="11010" max="11010" width="83.5546875" customWidth="1"/>
    <col min="11011" max="11011" width="5.88671875" customWidth="1"/>
    <col min="11012" max="11012" width="9.44140625" bestFit="1" customWidth="1"/>
    <col min="11013" max="11013" width="0" hidden="1" customWidth="1"/>
    <col min="11014" max="11014" width="9.6640625" bestFit="1" customWidth="1"/>
    <col min="11015" max="11015" width="11.109375" customWidth="1"/>
    <col min="11016" max="11016" width="0" hidden="1" customWidth="1"/>
    <col min="11017" max="11017" width="43.5546875" customWidth="1"/>
    <col min="11265" max="11265" width="5.88671875" customWidth="1"/>
    <col min="11266" max="11266" width="83.5546875" customWidth="1"/>
    <col min="11267" max="11267" width="5.88671875" customWidth="1"/>
    <col min="11268" max="11268" width="9.44140625" bestFit="1" customWidth="1"/>
    <col min="11269" max="11269" width="0" hidden="1" customWidth="1"/>
    <col min="11270" max="11270" width="9.6640625" bestFit="1" customWidth="1"/>
    <col min="11271" max="11271" width="11.109375" customWidth="1"/>
    <col min="11272" max="11272" width="0" hidden="1" customWidth="1"/>
    <col min="11273" max="11273" width="43.5546875" customWidth="1"/>
    <col min="11521" max="11521" width="5.88671875" customWidth="1"/>
    <col min="11522" max="11522" width="83.5546875" customWidth="1"/>
    <col min="11523" max="11523" width="5.88671875" customWidth="1"/>
    <col min="11524" max="11524" width="9.44140625" bestFit="1" customWidth="1"/>
    <col min="11525" max="11525" width="0" hidden="1" customWidth="1"/>
    <col min="11526" max="11526" width="9.6640625" bestFit="1" customWidth="1"/>
    <col min="11527" max="11527" width="11.109375" customWidth="1"/>
    <col min="11528" max="11528" width="0" hidden="1" customWidth="1"/>
    <col min="11529" max="11529" width="43.5546875" customWidth="1"/>
    <col min="11777" max="11777" width="5.88671875" customWidth="1"/>
    <col min="11778" max="11778" width="83.5546875" customWidth="1"/>
    <col min="11779" max="11779" width="5.88671875" customWidth="1"/>
    <col min="11780" max="11780" width="9.44140625" bestFit="1" customWidth="1"/>
    <col min="11781" max="11781" width="0" hidden="1" customWidth="1"/>
    <col min="11782" max="11782" width="9.6640625" bestFit="1" customWidth="1"/>
    <col min="11783" max="11783" width="11.109375" customWidth="1"/>
    <col min="11784" max="11784" width="0" hidden="1" customWidth="1"/>
    <col min="11785" max="11785" width="43.5546875" customWidth="1"/>
    <col min="12033" max="12033" width="5.88671875" customWidth="1"/>
    <col min="12034" max="12034" width="83.5546875" customWidth="1"/>
    <col min="12035" max="12035" width="5.88671875" customWidth="1"/>
    <col min="12036" max="12036" width="9.44140625" bestFit="1" customWidth="1"/>
    <col min="12037" max="12037" width="0" hidden="1" customWidth="1"/>
    <col min="12038" max="12038" width="9.6640625" bestFit="1" customWidth="1"/>
    <col min="12039" max="12039" width="11.109375" customWidth="1"/>
    <col min="12040" max="12040" width="0" hidden="1" customWidth="1"/>
    <col min="12041" max="12041" width="43.5546875" customWidth="1"/>
    <col min="12289" max="12289" width="5.88671875" customWidth="1"/>
    <col min="12290" max="12290" width="83.5546875" customWidth="1"/>
    <col min="12291" max="12291" width="5.88671875" customWidth="1"/>
    <col min="12292" max="12292" width="9.44140625" bestFit="1" customWidth="1"/>
    <col min="12293" max="12293" width="0" hidden="1" customWidth="1"/>
    <col min="12294" max="12294" width="9.6640625" bestFit="1" customWidth="1"/>
    <col min="12295" max="12295" width="11.109375" customWidth="1"/>
    <col min="12296" max="12296" width="0" hidden="1" customWidth="1"/>
    <col min="12297" max="12297" width="43.5546875" customWidth="1"/>
    <col min="12545" max="12545" width="5.88671875" customWidth="1"/>
    <col min="12546" max="12546" width="83.5546875" customWidth="1"/>
    <col min="12547" max="12547" width="5.88671875" customWidth="1"/>
    <col min="12548" max="12548" width="9.44140625" bestFit="1" customWidth="1"/>
    <col min="12549" max="12549" width="0" hidden="1" customWidth="1"/>
    <col min="12550" max="12550" width="9.6640625" bestFit="1" customWidth="1"/>
    <col min="12551" max="12551" width="11.109375" customWidth="1"/>
    <col min="12552" max="12552" width="0" hidden="1" customWidth="1"/>
    <col min="12553" max="12553" width="43.5546875" customWidth="1"/>
    <col min="12801" max="12801" width="5.88671875" customWidth="1"/>
    <col min="12802" max="12802" width="83.5546875" customWidth="1"/>
    <col min="12803" max="12803" width="5.88671875" customWidth="1"/>
    <col min="12804" max="12804" width="9.44140625" bestFit="1" customWidth="1"/>
    <col min="12805" max="12805" width="0" hidden="1" customWidth="1"/>
    <col min="12806" max="12806" width="9.6640625" bestFit="1" customWidth="1"/>
    <col min="12807" max="12807" width="11.109375" customWidth="1"/>
    <col min="12808" max="12808" width="0" hidden="1" customWidth="1"/>
    <col min="12809" max="12809" width="43.5546875" customWidth="1"/>
    <col min="13057" max="13057" width="5.88671875" customWidth="1"/>
    <col min="13058" max="13058" width="83.5546875" customWidth="1"/>
    <col min="13059" max="13059" width="5.88671875" customWidth="1"/>
    <col min="13060" max="13060" width="9.44140625" bestFit="1" customWidth="1"/>
    <col min="13061" max="13061" width="0" hidden="1" customWidth="1"/>
    <col min="13062" max="13062" width="9.6640625" bestFit="1" customWidth="1"/>
    <col min="13063" max="13063" width="11.109375" customWidth="1"/>
    <col min="13064" max="13064" width="0" hidden="1" customWidth="1"/>
    <col min="13065" max="13065" width="43.5546875" customWidth="1"/>
    <col min="13313" max="13313" width="5.88671875" customWidth="1"/>
    <col min="13314" max="13314" width="83.5546875" customWidth="1"/>
    <col min="13315" max="13315" width="5.88671875" customWidth="1"/>
    <col min="13316" max="13316" width="9.44140625" bestFit="1" customWidth="1"/>
    <col min="13317" max="13317" width="0" hidden="1" customWidth="1"/>
    <col min="13318" max="13318" width="9.6640625" bestFit="1" customWidth="1"/>
    <col min="13319" max="13319" width="11.109375" customWidth="1"/>
    <col min="13320" max="13320" width="0" hidden="1" customWidth="1"/>
    <col min="13321" max="13321" width="43.5546875" customWidth="1"/>
    <col min="13569" max="13569" width="5.88671875" customWidth="1"/>
    <col min="13570" max="13570" width="83.5546875" customWidth="1"/>
    <col min="13571" max="13571" width="5.88671875" customWidth="1"/>
    <col min="13572" max="13572" width="9.44140625" bestFit="1" customWidth="1"/>
    <col min="13573" max="13573" width="0" hidden="1" customWidth="1"/>
    <col min="13574" max="13574" width="9.6640625" bestFit="1" customWidth="1"/>
    <col min="13575" max="13575" width="11.109375" customWidth="1"/>
    <col min="13576" max="13576" width="0" hidden="1" customWidth="1"/>
    <col min="13577" max="13577" width="43.5546875" customWidth="1"/>
    <col min="13825" max="13825" width="5.88671875" customWidth="1"/>
    <col min="13826" max="13826" width="83.5546875" customWidth="1"/>
    <col min="13827" max="13827" width="5.88671875" customWidth="1"/>
    <col min="13828" max="13828" width="9.44140625" bestFit="1" customWidth="1"/>
    <col min="13829" max="13829" width="0" hidden="1" customWidth="1"/>
    <col min="13830" max="13830" width="9.6640625" bestFit="1" customWidth="1"/>
    <col min="13831" max="13831" width="11.109375" customWidth="1"/>
    <col min="13832" max="13832" width="0" hidden="1" customWidth="1"/>
    <col min="13833" max="13833" width="43.5546875" customWidth="1"/>
    <col min="14081" max="14081" width="5.88671875" customWidth="1"/>
    <col min="14082" max="14082" width="83.5546875" customWidth="1"/>
    <col min="14083" max="14083" width="5.88671875" customWidth="1"/>
    <col min="14084" max="14084" width="9.44140625" bestFit="1" customWidth="1"/>
    <col min="14085" max="14085" width="0" hidden="1" customWidth="1"/>
    <col min="14086" max="14086" width="9.6640625" bestFit="1" customWidth="1"/>
    <col min="14087" max="14087" width="11.109375" customWidth="1"/>
    <col min="14088" max="14088" width="0" hidden="1" customWidth="1"/>
    <col min="14089" max="14089" width="43.5546875" customWidth="1"/>
    <col min="14337" max="14337" width="5.88671875" customWidth="1"/>
    <col min="14338" max="14338" width="83.5546875" customWidth="1"/>
    <col min="14339" max="14339" width="5.88671875" customWidth="1"/>
    <col min="14340" max="14340" width="9.44140625" bestFit="1" customWidth="1"/>
    <col min="14341" max="14341" width="0" hidden="1" customWidth="1"/>
    <col min="14342" max="14342" width="9.6640625" bestFit="1" customWidth="1"/>
    <col min="14343" max="14343" width="11.109375" customWidth="1"/>
    <col min="14344" max="14344" width="0" hidden="1" customWidth="1"/>
    <col min="14345" max="14345" width="43.5546875" customWidth="1"/>
    <col min="14593" max="14593" width="5.88671875" customWidth="1"/>
    <col min="14594" max="14594" width="83.5546875" customWidth="1"/>
    <col min="14595" max="14595" width="5.88671875" customWidth="1"/>
    <col min="14596" max="14596" width="9.44140625" bestFit="1" customWidth="1"/>
    <col min="14597" max="14597" width="0" hidden="1" customWidth="1"/>
    <col min="14598" max="14598" width="9.6640625" bestFit="1" customWidth="1"/>
    <col min="14599" max="14599" width="11.109375" customWidth="1"/>
    <col min="14600" max="14600" width="0" hidden="1" customWidth="1"/>
    <col min="14601" max="14601" width="43.5546875" customWidth="1"/>
    <col min="14849" max="14849" width="5.88671875" customWidth="1"/>
    <col min="14850" max="14850" width="83.5546875" customWidth="1"/>
    <col min="14851" max="14851" width="5.88671875" customWidth="1"/>
    <col min="14852" max="14852" width="9.44140625" bestFit="1" customWidth="1"/>
    <col min="14853" max="14853" width="0" hidden="1" customWidth="1"/>
    <col min="14854" max="14854" width="9.6640625" bestFit="1" customWidth="1"/>
    <col min="14855" max="14855" width="11.109375" customWidth="1"/>
    <col min="14856" max="14856" width="0" hidden="1" customWidth="1"/>
    <col min="14857" max="14857" width="43.5546875" customWidth="1"/>
    <col min="15105" max="15105" width="5.88671875" customWidth="1"/>
    <col min="15106" max="15106" width="83.5546875" customWidth="1"/>
    <col min="15107" max="15107" width="5.88671875" customWidth="1"/>
    <col min="15108" max="15108" width="9.44140625" bestFit="1" customWidth="1"/>
    <col min="15109" max="15109" width="0" hidden="1" customWidth="1"/>
    <col min="15110" max="15110" width="9.6640625" bestFit="1" customWidth="1"/>
    <col min="15111" max="15111" width="11.109375" customWidth="1"/>
    <col min="15112" max="15112" width="0" hidden="1" customWidth="1"/>
    <col min="15113" max="15113" width="43.5546875" customWidth="1"/>
    <col min="15361" max="15361" width="5.88671875" customWidth="1"/>
    <col min="15362" max="15362" width="83.5546875" customWidth="1"/>
    <col min="15363" max="15363" width="5.88671875" customWidth="1"/>
    <col min="15364" max="15364" width="9.44140625" bestFit="1" customWidth="1"/>
    <col min="15365" max="15365" width="0" hidden="1" customWidth="1"/>
    <col min="15366" max="15366" width="9.6640625" bestFit="1" customWidth="1"/>
    <col min="15367" max="15367" width="11.109375" customWidth="1"/>
    <col min="15368" max="15368" width="0" hidden="1" customWidth="1"/>
    <col min="15369" max="15369" width="43.5546875" customWidth="1"/>
    <col min="15617" max="15617" width="5.88671875" customWidth="1"/>
    <col min="15618" max="15618" width="83.5546875" customWidth="1"/>
    <col min="15619" max="15619" width="5.88671875" customWidth="1"/>
    <col min="15620" max="15620" width="9.44140625" bestFit="1" customWidth="1"/>
    <col min="15621" max="15621" width="0" hidden="1" customWidth="1"/>
    <col min="15622" max="15622" width="9.6640625" bestFit="1" customWidth="1"/>
    <col min="15623" max="15623" width="11.109375" customWidth="1"/>
    <col min="15624" max="15624" width="0" hidden="1" customWidth="1"/>
    <col min="15625" max="15625" width="43.5546875" customWidth="1"/>
    <col min="15873" max="15873" width="5.88671875" customWidth="1"/>
    <col min="15874" max="15874" width="83.5546875" customWidth="1"/>
    <col min="15875" max="15875" width="5.88671875" customWidth="1"/>
    <col min="15876" max="15876" width="9.44140625" bestFit="1" customWidth="1"/>
    <col min="15877" max="15877" width="0" hidden="1" customWidth="1"/>
    <col min="15878" max="15878" width="9.6640625" bestFit="1" customWidth="1"/>
    <col min="15879" max="15879" width="11.109375" customWidth="1"/>
    <col min="15880" max="15880" width="0" hidden="1" customWidth="1"/>
    <col min="15881" max="15881" width="43.5546875" customWidth="1"/>
    <col min="16129" max="16129" width="5.88671875" customWidth="1"/>
    <col min="16130" max="16130" width="83.5546875" customWidth="1"/>
    <col min="16131" max="16131" width="5.88671875" customWidth="1"/>
    <col min="16132" max="16132" width="9.44140625" bestFit="1" customWidth="1"/>
    <col min="16133" max="16133" width="0" hidden="1" customWidth="1"/>
    <col min="16134" max="16134" width="9.6640625" bestFit="1" customWidth="1"/>
    <col min="16135" max="16135" width="11.109375" customWidth="1"/>
    <col min="16136" max="16136" width="0" hidden="1" customWidth="1"/>
    <col min="16137" max="16137" width="43.5546875" customWidth="1"/>
  </cols>
  <sheetData>
    <row r="1" spans="1:256" ht="15" customHeight="1">
      <c r="A1" s="159"/>
      <c r="B1" s="160"/>
      <c r="C1" s="160"/>
      <c r="D1" s="160"/>
      <c r="E1" s="160"/>
      <c r="F1" s="160"/>
      <c r="G1" s="160"/>
      <c r="H1" s="160"/>
      <c r="I1" s="160"/>
      <c r="J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ht="15" customHeight="1">
      <c r="A2" s="160"/>
      <c r="B2" s="160"/>
      <c r="C2" s="160"/>
      <c r="D2" s="160"/>
      <c r="E2" s="160"/>
      <c r="F2" s="160"/>
      <c r="G2" s="160"/>
      <c r="H2" s="160"/>
      <c r="I2" s="160"/>
      <c r="J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ht="86.25" customHeight="1">
      <c r="A3" s="160"/>
      <c r="B3" s="160"/>
      <c r="C3" s="160"/>
      <c r="D3" s="160"/>
      <c r="E3" s="160"/>
      <c r="F3" s="160"/>
      <c r="G3" s="160"/>
      <c r="H3" s="160"/>
      <c r="I3" s="160"/>
      <c r="J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ht="21.6" customHeight="1" thickBot="1">
      <c r="A4" s="161" t="s">
        <v>55</v>
      </c>
      <c r="B4" s="161"/>
      <c r="C4" s="161"/>
      <c r="D4" s="161"/>
      <c r="E4" s="161"/>
      <c r="F4" s="161"/>
      <c r="G4" s="161"/>
      <c r="H4" s="161"/>
      <c r="I4" s="161"/>
      <c r="J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ht="15" customHeight="1">
      <c r="A5" s="162" t="s">
        <v>0</v>
      </c>
      <c r="B5" s="164" t="s">
        <v>1</v>
      </c>
      <c r="C5" s="166" t="s">
        <v>2</v>
      </c>
      <c r="D5" s="168" t="s">
        <v>3</v>
      </c>
      <c r="E5" s="169"/>
      <c r="F5" s="19" t="s">
        <v>4</v>
      </c>
      <c r="G5" s="168" t="s">
        <v>5</v>
      </c>
      <c r="H5" s="169"/>
      <c r="I5" s="170" t="s">
        <v>6</v>
      </c>
    </row>
    <row r="6" spans="1:256" ht="18" customHeight="1" thickBot="1">
      <c r="A6" s="163"/>
      <c r="B6" s="165"/>
      <c r="C6" s="167"/>
      <c r="D6" s="20" t="s">
        <v>7</v>
      </c>
      <c r="E6" s="20" t="s">
        <v>8</v>
      </c>
      <c r="F6" s="20" t="s">
        <v>9</v>
      </c>
      <c r="G6" s="20" t="s">
        <v>7</v>
      </c>
      <c r="H6" s="20" t="s">
        <v>8</v>
      </c>
      <c r="I6" s="171"/>
    </row>
    <row r="7" spans="1:256" s="6" customFormat="1" ht="28.2" thickBot="1">
      <c r="A7" s="51">
        <v>1</v>
      </c>
      <c r="B7" s="52" t="s">
        <v>65</v>
      </c>
      <c r="C7" s="53"/>
      <c r="D7" s="53"/>
      <c r="E7" s="53"/>
      <c r="F7" s="53"/>
      <c r="G7" s="53"/>
      <c r="H7" s="53"/>
      <c r="I7" s="54"/>
    </row>
    <row r="8" spans="1:256" s="6" customFormat="1">
      <c r="A8" s="149">
        <v>1.1000000000000001</v>
      </c>
      <c r="B8" s="26" t="s">
        <v>66</v>
      </c>
      <c r="C8" s="148" t="s">
        <v>88</v>
      </c>
      <c r="D8" s="172">
        <v>1</v>
      </c>
      <c r="E8" s="55">
        <v>330</v>
      </c>
      <c r="F8" s="146"/>
      <c r="G8" s="146"/>
      <c r="H8" s="41">
        <f>F8*E8</f>
        <v>0</v>
      </c>
      <c r="I8" s="157"/>
    </row>
    <row r="9" spans="1:256" s="6" customFormat="1">
      <c r="A9" s="129"/>
      <c r="B9" s="56" t="s">
        <v>45</v>
      </c>
      <c r="C9" s="119"/>
      <c r="D9" s="155"/>
      <c r="E9" s="55"/>
      <c r="F9" s="123"/>
      <c r="G9" s="123"/>
      <c r="H9" s="41"/>
      <c r="I9" s="158"/>
    </row>
    <row r="10" spans="1:256" s="6" customFormat="1">
      <c r="A10" s="128">
        <v>1.2</v>
      </c>
      <c r="B10" s="26" t="s">
        <v>44</v>
      </c>
      <c r="C10" s="118" t="s">
        <v>10</v>
      </c>
      <c r="D10" s="154">
        <v>1</v>
      </c>
      <c r="E10" s="31">
        <v>2</v>
      </c>
      <c r="F10" s="122"/>
      <c r="G10" s="118"/>
      <c r="H10" s="28">
        <f>F10*E10</f>
        <v>0</v>
      </c>
      <c r="I10" s="116"/>
    </row>
    <row r="11" spans="1:256" s="6" customFormat="1" ht="33.75" customHeight="1" thickBot="1">
      <c r="A11" s="129"/>
      <c r="B11" s="57" t="s">
        <v>46</v>
      </c>
      <c r="C11" s="119"/>
      <c r="D11" s="155"/>
      <c r="E11" s="55"/>
      <c r="F11" s="123"/>
      <c r="G11" s="119"/>
      <c r="H11" s="41"/>
      <c r="I11" s="151"/>
    </row>
    <row r="12" spans="1:256" s="6" customFormat="1" ht="19.5" customHeight="1" thickBot="1">
      <c r="A12" s="126" t="s">
        <v>11</v>
      </c>
      <c r="B12" s="127"/>
      <c r="C12" s="33"/>
      <c r="D12" s="34"/>
      <c r="E12" s="34"/>
      <c r="F12" s="34"/>
      <c r="G12" s="35"/>
      <c r="H12" s="35">
        <f>SUM(H8:H11)</f>
        <v>0</v>
      </c>
      <c r="I12" s="36"/>
    </row>
    <row r="13" spans="1:256" s="6" customFormat="1" ht="28.2" thickBot="1">
      <c r="A13" s="21">
        <v>2</v>
      </c>
      <c r="B13" s="52" t="s">
        <v>47</v>
      </c>
      <c r="C13" s="53"/>
      <c r="D13" s="53"/>
      <c r="E13" s="53"/>
      <c r="F13" s="53"/>
      <c r="G13" s="53"/>
      <c r="H13" s="53"/>
      <c r="I13" s="54"/>
    </row>
    <row r="14" spans="1:256" s="6" customFormat="1" ht="27.6">
      <c r="A14" s="149">
        <v>2.1</v>
      </c>
      <c r="B14" s="26" t="s">
        <v>107</v>
      </c>
      <c r="C14" s="148" t="s">
        <v>10</v>
      </c>
      <c r="D14" s="147">
        <v>1</v>
      </c>
      <c r="E14" s="27">
        <v>2</v>
      </c>
      <c r="F14" s="146"/>
      <c r="G14" s="145"/>
      <c r="H14" s="28">
        <f t="shared" ref="H14" si="0">F14*E14</f>
        <v>0</v>
      </c>
      <c r="I14" s="152"/>
    </row>
    <row r="15" spans="1:256" s="6" customFormat="1" ht="22.2" customHeight="1" thickBot="1">
      <c r="A15" s="129"/>
      <c r="B15" s="56" t="s">
        <v>67</v>
      </c>
      <c r="C15" s="119"/>
      <c r="D15" s="121"/>
      <c r="E15" s="40"/>
      <c r="F15" s="123"/>
      <c r="G15" s="125"/>
      <c r="H15" s="41"/>
      <c r="I15" s="151"/>
    </row>
    <row r="16" spans="1:256" s="6" customFormat="1" ht="15.75" customHeight="1" thickBot="1">
      <c r="A16" s="126" t="s">
        <v>40</v>
      </c>
      <c r="B16" s="153"/>
      <c r="C16" s="33"/>
      <c r="D16" s="34"/>
      <c r="E16" s="34"/>
      <c r="F16" s="34"/>
      <c r="G16" s="35"/>
      <c r="H16" s="35">
        <f>SUM(H14)</f>
        <v>0</v>
      </c>
      <c r="I16" s="36"/>
    </row>
    <row r="17" spans="1:9" s="6" customFormat="1" ht="28.2" thickBot="1">
      <c r="A17" s="51">
        <v>4</v>
      </c>
      <c r="B17" s="52" t="s">
        <v>43</v>
      </c>
      <c r="C17" s="53"/>
      <c r="D17" s="53"/>
      <c r="E17" s="53"/>
      <c r="F17" s="53"/>
      <c r="G17" s="53"/>
      <c r="H17" s="53"/>
      <c r="I17" s="54"/>
    </row>
    <row r="18" spans="1:9" s="6" customFormat="1" ht="41.4">
      <c r="A18" s="149">
        <v>4.0999999999999996</v>
      </c>
      <c r="B18" s="80" t="s">
        <v>85</v>
      </c>
      <c r="C18" s="148" t="s">
        <v>14</v>
      </c>
      <c r="D18" s="147">
        <v>600</v>
      </c>
      <c r="E18" s="81">
        <v>330</v>
      </c>
      <c r="F18" s="146"/>
      <c r="G18" s="145"/>
      <c r="H18" s="82">
        <f t="shared" ref="H18:H24" si="1">F18*E18</f>
        <v>0</v>
      </c>
      <c r="I18" s="152"/>
    </row>
    <row r="19" spans="1:9" s="6" customFormat="1" ht="45" customHeight="1">
      <c r="A19" s="129"/>
      <c r="B19" s="57" t="s">
        <v>83</v>
      </c>
      <c r="C19" s="119"/>
      <c r="D19" s="121"/>
      <c r="E19" s="40"/>
      <c r="F19" s="123"/>
      <c r="G19" s="125"/>
      <c r="H19" s="41"/>
      <c r="I19" s="151"/>
    </row>
    <row r="20" spans="1:9" s="6" customFormat="1" ht="51.75" customHeight="1">
      <c r="A20" s="128">
        <v>4.2</v>
      </c>
      <c r="B20" s="26" t="s">
        <v>84</v>
      </c>
      <c r="C20" s="118" t="s">
        <v>14</v>
      </c>
      <c r="D20" s="120">
        <v>600</v>
      </c>
      <c r="E20" s="27">
        <v>330</v>
      </c>
      <c r="F20" s="122"/>
      <c r="G20" s="124"/>
      <c r="H20" s="28">
        <f t="shared" si="1"/>
        <v>0</v>
      </c>
      <c r="I20" s="116"/>
    </row>
    <row r="21" spans="1:9" s="6" customFormat="1" ht="45.75" customHeight="1">
      <c r="A21" s="129"/>
      <c r="B21" s="57" t="s">
        <v>57</v>
      </c>
      <c r="C21" s="119"/>
      <c r="D21" s="121"/>
      <c r="E21" s="40"/>
      <c r="F21" s="123"/>
      <c r="G21" s="125"/>
      <c r="H21" s="41"/>
      <c r="I21" s="151"/>
    </row>
    <row r="22" spans="1:9" s="6" customFormat="1" ht="60" customHeight="1">
      <c r="A22" s="128">
        <v>4.3</v>
      </c>
      <c r="B22" s="26" t="s">
        <v>68</v>
      </c>
      <c r="C22" s="118" t="s">
        <v>14</v>
      </c>
      <c r="D22" s="120">
        <v>600</v>
      </c>
      <c r="E22" s="27">
        <v>330</v>
      </c>
      <c r="F22" s="122"/>
      <c r="G22" s="124"/>
      <c r="H22" s="28">
        <f t="shared" si="1"/>
        <v>0</v>
      </c>
      <c r="I22" s="116"/>
    </row>
    <row r="23" spans="1:9" s="6" customFormat="1" ht="45.75" customHeight="1">
      <c r="A23" s="129"/>
      <c r="B23" s="57" t="s">
        <v>69</v>
      </c>
      <c r="C23" s="119"/>
      <c r="D23" s="121"/>
      <c r="E23" s="40"/>
      <c r="F23" s="123"/>
      <c r="G23" s="125"/>
      <c r="H23" s="41"/>
      <c r="I23" s="151"/>
    </row>
    <row r="24" spans="1:9" s="6" customFormat="1" ht="61.5" customHeight="1">
      <c r="A24" s="128">
        <v>4.4000000000000004</v>
      </c>
      <c r="B24" s="26" t="s">
        <v>58</v>
      </c>
      <c r="C24" s="118" t="s">
        <v>14</v>
      </c>
      <c r="D24" s="120">
        <v>600</v>
      </c>
      <c r="E24" s="27">
        <v>330</v>
      </c>
      <c r="F24" s="122"/>
      <c r="G24" s="124"/>
      <c r="H24" s="28">
        <f t="shared" si="1"/>
        <v>0</v>
      </c>
      <c r="I24" s="116"/>
    </row>
    <row r="25" spans="1:9" s="6" customFormat="1" ht="45" customHeight="1">
      <c r="A25" s="129"/>
      <c r="B25" s="57" t="s">
        <v>59</v>
      </c>
      <c r="C25" s="119"/>
      <c r="D25" s="121"/>
      <c r="E25" s="40"/>
      <c r="F25" s="123"/>
      <c r="G25" s="125"/>
      <c r="H25" s="41"/>
      <c r="I25" s="151"/>
    </row>
    <row r="26" spans="1:9" s="6" customFormat="1" ht="21" customHeight="1">
      <c r="A26" s="128">
        <v>4.5999999999999996</v>
      </c>
      <c r="B26" s="26" t="s">
        <v>16</v>
      </c>
      <c r="C26" s="118" t="s">
        <v>15</v>
      </c>
      <c r="D26" s="120">
        <v>2</v>
      </c>
      <c r="E26" s="27"/>
      <c r="F26" s="122"/>
      <c r="G26" s="124"/>
      <c r="H26" s="32"/>
      <c r="I26" s="116"/>
    </row>
    <row r="27" spans="1:9" s="6" customFormat="1" ht="21" customHeight="1">
      <c r="A27" s="129"/>
      <c r="B27" s="57" t="s">
        <v>17</v>
      </c>
      <c r="C27" s="119"/>
      <c r="D27" s="121"/>
      <c r="E27" s="27"/>
      <c r="F27" s="123"/>
      <c r="G27" s="125"/>
      <c r="H27" s="32"/>
      <c r="I27" s="151"/>
    </row>
    <row r="28" spans="1:9" s="6" customFormat="1" ht="21" customHeight="1">
      <c r="A28" s="128">
        <v>4.7</v>
      </c>
      <c r="B28" s="26" t="s">
        <v>18</v>
      </c>
      <c r="C28" s="118" t="s">
        <v>15</v>
      </c>
      <c r="D28" s="120">
        <v>1</v>
      </c>
      <c r="E28" s="27"/>
      <c r="F28" s="122"/>
      <c r="G28" s="124"/>
      <c r="H28" s="32"/>
      <c r="I28" s="116"/>
    </row>
    <row r="29" spans="1:9" s="6" customFormat="1" ht="21" customHeight="1">
      <c r="A29" s="129"/>
      <c r="B29" s="57" t="s">
        <v>19</v>
      </c>
      <c r="C29" s="119"/>
      <c r="D29" s="121"/>
      <c r="E29" s="27"/>
      <c r="F29" s="123"/>
      <c r="G29" s="125"/>
      <c r="H29" s="32"/>
      <c r="I29" s="151"/>
    </row>
    <row r="30" spans="1:9" s="6" customFormat="1" ht="39" customHeight="1">
      <c r="A30" s="128">
        <v>4.8</v>
      </c>
      <c r="B30" s="26" t="s">
        <v>78</v>
      </c>
      <c r="C30" s="118" t="s">
        <v>76</v>
      </c>
      <c r="D30" s="120">
        <v>1</v>
      </c>
      <c r="E30" s="27"/>
      <c r="F30" s="122"/>
      <c r="G30" s="124"/>
      <c r="H30" s="32"/>
      <c r="I30" s="43"/>
    </row>
    <row r="31" spans="1:9" s="6" customFormat="1" ht="23.4" customHeight="1">
      <c r="A31" s="129"/>
      <c r="B31" s="57" t="s">
        <v>101</v>
      </c>
      <c r="C31" s="119"/>
      <c r="D31" s="121"/>
      <c r="E31" s="40"/>
      <c r="F31" s="123"/>
      <c r="G31" s="125"/>
      <c r="H31" s="32"/>
      <c r="I31" s="43"/>
    </row>
    <row r="32" spans="1:9" s="6" customFormat="1" ht="33.6" customHeight="1">
      <c r="A32" s="130">
        <v>4.9000000000000004</v>
      </c>
      <c r="B32" s="7" t="s">
        <v>86</v>
      </c>
      <c r="C32" s="118" t="s">
        <v>76</v>
      </c>
      <c r="D32" s="133">
        <v>1</v>
      </c>
      <c r="E32" s="135"/>
      <c r="F32" s="137"/>
      <c r="G32" s="124"/>
      <c r="H32" s="32"/>
      <c r="I32" s="43"/>
    </row>
    <row r="33" spans="1:9" s="6" customFormat="1" ht="27" customHeight="1">
      <c r="A33" s="131"/>
      <c r="B33" s="13" t="s">
        <v>87</v>
      </c>
      <c r="C33" s="132"/>
      <c r="D33" s="134"/>
      <c r="E33" s="136"/>
      <c r="F33" s="138"/>
      <c r="G33" s="125"/>
      <c r="H33" s="32"/>
      <c r="I33" s="43"/>
    </row>
    <row r="34" spans="1:9" s="6" customFormat="1" ht="21" customHeight="1">
      <c r="A34" s="139">
        <v>4.0999999999999996</v>
      </c>
      <c r="B34" s="26" t="s">
        <v>77</v>
      </c>
      <c r="C34" s="118" t="s">
        <v>15</v>
      </c>
      <c r="D34" s="120">
        <v>4</v>
      </c>
      <c r="E34" s="27"/>
      <c r="F34" s="122"/>
      <c r="G34" s="124"/>
      <c r="H34" s="32"/>
      <c r="I34" s="116"/>
    </row>
    <row r="35" spans="1:9" s="6" customFormat="1" ht="21" customHeight="1">
      <c r="A35" s="150"/>
      <c r="B35" s="57" t="s">
        <v>56</v>
      </c>
      <c r="C35" s="119"/>
      <c r="D35" s="121"/>
      <c r="E35" s="27"/>
      <c r="F35" s="123"/>
      <c r="G35" s="125"/>
      <c r="H35" s="32"/>
      <c r="I35" s="151"/>
    </row>
    <row r="36" spans="1:9" s="6" customFormat="1" ht="60.6" customHeight="1">
      <c r="A36" s="139">
        <v>4.1100000000000003</v>
      </c>
      <c r="B36" s="26" t="s">
        <v>90</v>
      </c>
      <c r="C36" s="118" t="s">
        <v>76</v>
      </c>
      <c r="D36" s="120">
        <v>1</v>
      </c>
      <c r="E36" s="27"/>
      <c r="F36" s="122"/>
      <c r="G36" s="124"/>
      <c r="H36" s="32"/>
      <c r="I36" s="116"/>
    </row>
    <row r="37" spans="1:9" s="6" customFormat="1" ht="28.8" customHeight="1" thickBot="1">
      <c r="A37" s="140"/>
      <c r="B37" s="100" t="s">
        <v>89</v>
      </c>
      <c r="C37" s="132"/>
      <c r="D37" s="141"/>
      <c r="E37" s="77"/>
      <c r="F37" s="142"/>
      <c r="G37" s="125"/>
      <c r="H37" s="76"/>
      <c r="I37" s="117"/>
    </row>
    <row r="38" spans="1:9" s="6" customFormat="1" ht="15" thickBot="1">
      <c r="A38" s="126" t="s">
        <v>13</v>
      </c>
      <c r="B38" s="127"/>
      <c r="C38" s="33"/>
      <c r="D38" s="34"/>
      <c r="E38" s="34"/>
      <c r="F38" s="34"/>
      <c r="G38" s="35"/>
      <c r="H38" s="35">
        <f>SUM(H18:H25)</f>
        <v>0</v>
      </c>
      <c r="I38" s="36"/>
    </row>
    <row r="39" spans="1:9" s="6" customFormat="1" ht="15" thickBot="1">
      <c r="A39" s="143" t="s">
        <v>20</v>
      </c>
      <c r="B39" s="144"/>
      <c r="C39" s="97"/>
      <c r="D39" s="97"/>
      <c r="E39" s="97"/>
      <c r="F39" s="98"/>
      <c r="G39" s="98"/>
      <c r="H39" s="98" t="e">
        <f>#REF!+#REF!+#REF!</f>
        <v>#REF!</v>
      </c>
      <c r="I39" s="99"/>
    </row>
    <row r="40" spans="1:9" s="6" customFormat="1">
      <c r="A40" s="156" t="s">
        <v>41</v>
      </c>
      <c r="B40" s="156"/>
      <c r="C40" s="95"/>
      <c r="D40" s="95"/>
      <c r="E40" s="95"/>
      <c r="F40" s="96"/>
      <c r="G40" s="96"/>
      <c r="H40" s="96" t="e">
        <f>H17+#REF!+#REF!</f>
        <v>#REF!</v>
      </c>
      <c r="I40" s="96"/>
    </row>
  </sheetData>
  <mergeCells count="90">
    <mergeCell ref="A40:B40"/>
    <mergeCell ref="I8:I9"/>
    <mergeCell ref="A1:I3"/>
    <mergeCell ref="A4:I4"/>
    <mergeCell ref="A5:A6"/>
    <mergeCell ref="B5:B6"/>
    <mergeCell ref="C5:C6"/>
    <mergeCell ref="D5:E5"/>
    <mergeCell ref="G5:H5"/>
    <mergeCell ref="I5:I6"/>
    <mergeCell ref="A8:A9"/>
    <mergeCell ref="C8:C9"/>
    <mergeCell ref="D8:D9"/>
    <mergeCell ref="F8:F9"/>
    <mergeCell ref="G8:G9"/>
    <mergeCell ref="I14:I15"/>
    <mergeCell ref="G10:G11"/>
    <mergeCell ref="I10:I11"/>
    <mergeCell ref="A16:B16"/>
    <mergeCell ref="A12:B12"/>
    <mergeCell ref="A10:A11"/>
    <mergeCell ref="C10:C11"/>
    <mergeCell ref="D10:D11"/>
    <mergeCell ref="F10:F11"/>
    <mergeCell ref="I18:I19"/>
    <mergeCell ref="A20:A21"/>
    <mergeCell ref="C20:C21"/>
    <mergeCell ref="D20:D21"/>
    <mergeCell ref="F20:F21"/>
    <mergeCell ref="G20:G21"/>
    <mergeCell ref="I20:I21"/>
    <mergeCell ref="A18:A19"/>
    <mergeCell ref="C18:C19"/>
    <mergeCell ref="D18:D19"/>
    <mergeCell ref="F18:F19"/>
    <mergeCell ref="G18:G19"/>
    <mergeCell ref="I24:I25"/>
    <mergeCell ref="A22:A23"/>
    <mergeCell ref="C22:C23"/>
    <mergeCell ref="D22:D23"/>
    <mergeCell ref="F22:F23"/>
    <mergeCell ref="G22:G23"/>
    <mergeCell ref="I22:I23"/>
    <mergeCell ref="A24:A25"/>
    <mergeCell ref="C24:C25"/>
    <mergeCell ref="D24:D25"/>
    <mergeCell ref="F24:F25"/>
    <mergeCell ref="G24:G25"/>
    <mergeCell ref="F26:F27"/>
    <mergeCell ref="G26:G27"/>
    <mergeCell ref="I26:I27"/>
    <mergeCell ref="I34:I35"/>
    <mergeCell ref="I28:I29"/>
    <mergeCell ref="F34:F35"/>
    <mergeCell ref="G34:G35"/>
    <mergeCell ref="A39:B39"/>
    <mergeCell ref="G14:G15"/>
    <mergeCell ref="F14:F15"/>
    <mergeCell ref="D14:D15"/>
    <mergeCell ref="C14:C15"/>
    <mergeCell ref="A14:A15"/>
    <mergeCell ref="A28:A29"/>
    <mergeCell ref="C28:C29"/>
    <mergeCell ref="D28:D29"/>
    <mergeCell ref="F28:F29"/>
    <mergeCell ref="G28:G29"/>
    <mergeCell ref="A26:A27"/>
    <mergeCell ref="C26:C27"/>
    <mergeCell ref="A34:A35"/>
    <mergeCell ref="C34:C35"/>
    <mergeCell ref="D26:D27"/>
    <mergeCell ref="A38:B38"/>
    <mergeCell ref="D34:D35"/>
    <mergeCell ref="A30:A31"/>
    <mergeCell ref="G32:G33"/>
    <mergeCell ref="A32:A33"/>
    <mergeCell ref="C32:C33"/>
    <mergeCell ref="D32:D33"/>
    <mergeCell ref="E32:E33"/>
    <mergeCell ref="F32:F33"/>
    <mergeCell ref="A36:A37"/>
    <mergeCell ref="C36:C37"/>
    <mergeCell ref="D36:D37"/>
    <mergeCell ref="F36:F37"/>
    <mergeCell ref="G36:G37"/>
    <mergeCell ref="I36:I37"/>
    <mergeCell ref="C30:C31"/>
    <mergeCell ref="D30:D31"/>
    <mergeCell ref="F30:F31"/>
    <mergeCell ref="G30:G31"/>
  </mergeCells>
  <pageMargins left="0.70866141732283461" right="0.70866141732283461" top="0.74803149606299213" bottom="0.74803149606299213" header="0.31496062992125984" footer="0.31496062992125984"/>
  <pageSetup paperSize="9" scale="37" orientation="landscape" r:id="rId1"/>
  <rowBreaks count="1" manualBreakCount="1">
    <brk id="1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FCDCD-5CBD-4F74-B201-B89D3351DB7D}">
  <dimension ref="A1:IV38"/>
  <sheetViews>
    <sheetView view="pageBreakPreview" topLeftCell="A30" zoomScale="75" zoomScaleNormal="89" zoomScaleSheetLayoutView="86" workbookViewId="0">
      <selection activeCell="G38" sqref="G38"/>
    </sheetView>
  </sheetViews>
  <sheetFormatPr defaultColWidth="9.109375" defaultRowHeight="13.8"/>
  <cols>
    <col min="1" max="1" width="7.6640625" style="18" customWidth="1"/>
    <col min="2" max="2" width="73.77734375" style="18" customWidth="1"/>
    <col min="3" max="3" width="9.109375" style="18"/>
    <col min="4" max="4" width="10.5546875" style="18" customWidth="1"/>
    <col min="5" max="5" width="9.5546875" style="18" hidden="1" customWidth="1"/>
    <col min="6" max="6" width="11.6640625" style="18" customWidth="1"/>
    <col min="7" max="7" width="12.5546875" style="18" customWidth="1"/>
    <col min="8" max="8" width="9.5546875" style="18" hidden="1" customWidth="1"/>
    <col min="9" max="9" width="29.33203125" style="18" customWidth="1"/>
    <col min="10" max="256" width="9.109375" style="18"/>
    <col min="257" max="257" width="7.6640625" style="18" customWidth="1"/>
    <col min="258" max="258" width="69.5546875" style="18" customWidth="1"/>
    <col min="259" max="259" width="9.109375" style="18"/>
    <col min="260" max="260" width="10.5546875" style="18" customWidth="1"/>
    <col min="261" max="261" width="0" style="18" hidden="1" customWidth="1"/>
    <col min="262" max="262" width="11.6640625" style="18" customWidth="1"/>
    <col min="263" max="263" width="12.5546875" style="18" customWidth="1"/>
    <col min="264" max="264" width="0" style="18" hidden="1" customWidth="1"/>
    <col min="265" max="265" width="29.33203125" style="18" customWidth="1"/>
    <col min="266" max="512" width="9.109375" style="18"/>
    <col min="513" max="513" width="7.6640625" style="18" customWidth="1"/>
    <col min="514" max="514" width="69.5546875" style="18" customWidth="1"/>
    <col min="515" max="515" width="9.109375" style="18"/>
    <col min="516" max="516" width="10.5546875" style="18" customWidth="1"/>
    <col min="517" max="517" width="0" style="18" hidden="1" customWidth="1"/>
    <col min="518" max="518" width="11.6640625" style="18" customWidth="1"/>
    <col min="519" max="519" width="12.5546875" style="18" customWidth="1"/>
    <col min="520" max="520" width="0" style="18" hidden="1" customWidth="1"/>
    <col min="521" max="521" width="29.33203125" style="18" customWidth="1"/>
    <col min="522" max="768" width="9.109375" style="18"/>
    <col min="769" max="769" width="7.6640625" style="18" customWidth="1"/>
    <col min="770" max="770" width="69.5546875" style="18" customWidth="1"/>
    <col min="771" max="771" width="9.109375" style="18"/>
    <col min="772" max="772" width="10.5546875" style="18" customWidth="1"/>
    <col min="773" max="773" width="0" style="18" hidden="1" customWidth="1"/>
    <col min="774" max="774" width="11.6640625" style="18" customWidth="1"/>
    <col min="775" max="775" width="12.5546875" style="18" customWidth="1"/>
    <col min="776" max="776" width="0" style="18" hidden="1" customWidth="1"/>
    <col min="777" max="777" width="29.33203125" style="18" customWidth="1"/>
    <col min="778" max="1024" width="9.109375" style="18"/>
    <col min="1025" max="1025" width="7.6640625" style="18" customWidth="1"/>
    <col min="1026" max="1026" width="69.5546875" style="18" customWidth="1"/>
    <col min="1027" max="1027" width="9.109375" style="18"/>
    <col min="1028" max="1028" width="10.5546875" style="18" customWidth="1"/>
    <col min="1029" max="1029" width="0" style="18" hidden="1" customWidth="1"/>
    <col min="1030" max="1030" width="11.6640625" style="18" customWidth="1"/>
    <col min="1031" max="1031" width="12.5546875" style="18" customWidth="1"/>
    <col min="1032" max="1032" width="0" style="18" hidden="1" customWidth="1"/>
    <col min="1033" max="1033" width="29.33203125" style="18" customWidth="1"/>
    <col min="1034" max="1280" width="9.109375" style="18"/>
    <col min="1281" max="1281" width="7.6640625" style="18" customWidth="1"/>
    <col min="1282" max="1282" width="69.5546875" style="18" customWidth="1"/>
    <col min="1283" max="1283" width="9.109375" style="18"/>
    <col min="1284" max="1284" width="10.5546875" style="18" customWidth="1"/>
    <col min="1285" max="1285" width="0" style="18" hidden="1" customWidth="1"/>
    <col min="1286" max="1286" width="11.6640625" style="18" customWidth="1"/>
    <col min="1287" max="1287" width="12.5546875" style="18" customWidth="1"/>
    <col min="1288" max="1288" width="0" style="18" hidden="1" customWidth="1"/>
    <col min="1289" max="1289" width="29.33203125" style="18" customWidth="1"/>
    <col min="1290" max="1536" width="9.109375" style="18"/>
    <col min="1537" max="1537" width="7.6640625" style="18" customWidth="1"/>
    <col min="1538" max="1538" width="69.5546875" style="18" customWidth="1"/>
    <col min="1539" max="1539" width="9.109375" style="18"/>
    <col min="1540" max="1540" width="10.5546875" style="18" customWidth="1"/>
    <col min="1541" max="1541" width="0" style="18" hidden="1" customWidth="1"/>
    <col min="1542" max="1542" width="11.6640625" style="18" customWidth="1"/>
    <col min="1543" max="1543" width="12.5546875" style="18" customWidth="1"/>
    <col min="1544" max="1544" width="0" style="18" hidden="1" customWidth="1"/>
    <col min="1545" max="1545" width="29.33203125" style="18" customWidth="1"/>
    <col min="1546" max="1792" width="9.109375" style="18"/>
    <col min="1793" max="1793" width="7.6640625" style="18" customWidth="1"/>
    <col min="1794" max="1794" width="69.5546875" style="18" customWidth="1"/>
    <col min="1795" max="1795" width="9.109375" style="18"/>
    <col min="1796" max="1796" width="10.5546875" style="18" customWidth="1"/>
    <col min="1797" max="1797" width="0" style="18" hidden="1" customWidth="1"/>
    <col min="1798" max="1798" width="11.6640625" style="18" customWidth="1"/>
    <col min="1799" max="1799" width="12.5546875" style="18" customWidth="1"/>
    <col min="1800" max="1800" width="0" style="18" hidden="1" customWidth="1"/>
    <col min="1801" max="1801" width="29.33203125" style="18" customWidth="1"/>
    <col min="1802" max="2048" width="9.109375" style="18"/>
    <col min="2049" max="2049" width="7.6640625" style="18" customWidth="1"/>
    <col min="2050" max="2050" width="69.5546875" style="18" customWidth="1"/>
    <col min="2051" max="2051" width="9.109375" style="18"/>
    <col min="2052" max="2052" width="10.5546875" style="18" customWidth="1"/>
    <col min="2053" max="2053" width="0" style="18" hidden="1" customWidth="1"/>
    <col min="2054" max="2054" width="11.6640625" style="18" customWidth="1"/>
    <col min="2055" max="2055" width="12.5546875" style="18" customWidth="1"/>
    <col min="2056" max="2056" width="0" style="18" hidden="1" customWidth="1"/>
    <col min="2057" max="2057" width="29.33203125" style="18" customWidth="1"/>
    <col min="2058" max="2304" width="9.109375" style="18"/>
    <col min="2305" max="2305" width="7.6640625" style="18" customWidth="1"/>
    <col min="2306" max="2306" width="69.5546875" style="18" customWidth="1"/>
    <col min="2307" max="2307" width="9.109375" style="18"/>
    <col min="2308" max="2308" width="10.5546875" style="18" customWidth="1"/>
    <col min="2309" max="2309" width="0" style="18" hidden="1" customWidth="1"/>
    <col min="2310" max="2310" width="11.6640625" style="18" customWidth="1"/>
    <col min="2311" max="2311" width="12.5546875" style="18" customWidth="1"/>
    <col min="2312" max="2312" width="0" style="18" hidden="1" customWidth="1"/>
    <col min="2313" max="2313" width="29.33203125" style="18" customWidth="1"/>
    <col min="2314" max="2560" width="9.109375" style="18"/>
    <col min="2561" max="2561" width="7.6640625" style="18" customWidth="1"/>
    <col min="2562" max="2562" width="69.5546875" style="18" customWidth="1"/>
    <col min="2563" max="2563" width="9.109375" style="18"/>
    <col min="2564" max="2564" width="10.5546875" style="18" customWidth="1"/>
    <col min="2565" max="2565" width="0" style="18" hidden="1" customWidth="1"/>
    <col min="2566" max="2566" width="11.6640625" style="18" customWidth="1"/>
    <col min="2567" max="2567" width="12.5546875" style="18" customWidth="1"/>
    <col min="2568" max="2568" width="0" style="18" hidden="1" customWidth="1"/>
    <col min="2569" max="2569" width="29.33203125" style="18" customWidth="1"/>
    <col min="2570" max="2816" width="9.109375" style="18"/>
    <col min="2817" max="2817" width="7.6640625" style="18" customWidth="1"/>
    <col min="2818" max="2818" width="69.5546875" style="18" customWidth="1"/>
    <col min="2819" max="2819" width="9.109375" style="18"/>
    <col min="2820" max="2820" width="10.5546875" style="18" customWidth="1"/>
    <col min="2821" max="2821" width="0" style="18" hidden="1" customWidth="1"/>
    <col min="2822" max="2822" width="11.6640625" style="18" customWidth="1"/>
    <col min="2823" max="2823" width="12.5546875" style="18" customWidth="1"/>
    <col min="2824" max="2824" width="0" style="18" hidden="1" customWidth="1"/>
    <col min="2825" max="2825" width="29.33203125" style="18" customWidth="1"/>
    <col min="2826" max="3072" width="9.109375" style="18"/>
    <col min="3073" max="3073" width="7.6640625" style="18" customWidth="1"/>
    <col min="3074" max="3074" width="69.5546875" style="18" customWidth="1"/>
    <col min="3075" max="3075" width="9.109375" style="18"/>
    <col min="3076" max="3076" width="10.5546875" style="18" customWidth="1"/>
    <col min="3077" max="3077" width="0" style="18" hidden="1" customWidth="1"/>
    <col min="3078" max="3078" width="11.6640625" style="18" customWidth="1"/>
    <col min="3079" max="3079" width="12.5546875" style="18" customWidth="1"/>
    <col min="3080" max="3080" width="0" style="18" hidden="1" customWidth="1"/>
    <col min="3081" max="3081" width="29.33203125" style="18" customWidth="1"/>
    <col min="3082" max="3328" width="9.109375" style="18"/>
    <col min="3329" max="3329" width="7.6640625" style="18" customWidth="1"/>
    <col min="3330" max="3330" width="69.5546875" style="18" customWidth="1"/>
    <col min="3331" max="3331" width="9.109375" style="18"/>
    <col min="3332" max="3332" width="10.5546875" style="18" customWidth="1"/>
    <col min="3333" max="3333" width="0" style="18" hidden="1" customWidth="1"/>
    <col min="3334" max="3334" width="11.6640625" style="18" customWidth="1"/>
    <col min="3335" max="3335" width="12.5546875" style="18" customWidth="1"/>
    <col min="3336" max="3336" width="0" style="18" hidden="1" customWidth="1"/>
    <col min="3337" max="3337" width="29.33203125" style="18" customWidth="1"/>
    <col min="3338" max="3584" width="9.109375" style="18"/>
    <col min="3585" max="3585" width="7.6640625" style="18" customWidth="1"/>
    <col min="3586" max="3586" width="69.5546875" style="18" customWidth="1"/>
    <col min="3587" max="3587" width="9.109375" style="18"/>
    <col min="3588" max="3588" width="10.5546875" style="18" customWidth="1"/>
    <col min="3589" max="3589" width="0" style="18" hidden="1" customWidth="1"/>
    <col min="3590" max="3590" width="11.6640625" style="18" customWidth="1"/>
    <col min="3591" max="3591" width="12.5546875" style="18" customWidth="1"/>
    <col min="3592" max="3592" width="0" style="18" hidden="1" customWidth="1"/>
    <col min="3593" max="3593" width="29.33203125" style="18" customWidth="1"/>
    <col min="3594" max="3840" width="9.109375" style="18"/>
    <col min="3841" max="3841" width="7.6640625" style="18" customWidth="1"/>
    <col min="3842" max="3842" width="69.5546875" style="18" customWidth="1"/>
    <col min="3843" max="3843" width="9.109375" style="18"/>
    <col min="3844" max="3844" width="10.5546875" style="18" customWidth="1"/>
    <col min="3845" max="3845" width="0" style="18" hidden="1" customWidth="1"/>
    <col min="3846" max="3846" width="11.6640625" style="18" customWidth="1"/>
    <col min="3847" max="3847" width="12.5546875" style="18" customWidth="1"/>
    <col min="3848" max="3848" width="0" style="18" hidden="1" customWidth="1"/>
    <col min="3849" max="3849" width="29.33203125" style="18" customWidth="1"/>
    <col min="3850" max="4096" width="9.109375" style="18"/>
    <col min="4097" max="4097" width="7.6640625" style="18" customWidth="1"/>
    <col min="4098" max="4098" width="69.5546875" style="18" customWidth="1"/>
    <col min="4099" max="4099" width="9.109375" style="18"/>
    <col min="4100" max="4100" width="10.5546875" style="18" customWidth="1"/>
    <col min="4101" max="4101" width="0" style="18" hidden="1" customWidth="1"/>
    <col min="4102" max="4102" width="11.6640625" style="18" customWidth="1"/>
    <col min="4103" max="4103" width="12.5546875" style="18" customWidth="1"/>
    <col min="4104" max="4104" width="0" style="18" hidden="1" customWidth="1"/>
    <col min="4105" max="4105" width="29.33203125" style="18" customWidth="1"/>
    <col min="4106" max="4352" width="9.109375" style="18"/>
    <col min="4353" max="4353" width="7.6640625" style="18" customWidth="1"/>
    <col min="4354" max="4354" width="69.5546875" style="18" customWidth="1"/>
    <col min="4355" max="4355" width="9.109375" style="18"/>
    <col min="4356" max="4356" width="10.5546875" style="18" customWidth="1"/>
    <col min="4357" max="4357" width="0" style="18" hidden="1" customWidth="1"/>
    <col min="4358" max="4358" width="11.6640625" style="18" customWidth="1"/>
    <col min="4359" max="4359" width="12.5546875" style="18" customWidth="1"/>
    <col min="4360" max="4360" width="0" style="18" hidden="1" customWidth="1"/>
    <col min="4361" max="4361" width="29.33203125" style="18" customWidth="1"/>
    <col min="4362" max="4608" width="9.109375" style="18"/>
    <col min="4609" max="4609" width="7.6640625" style="18" customWidth="1"/>
    <col min="4610" max="4610" width="69.5546875" style="18" customWidth="1"/>
    <col min="4611" max="4611" width="9.109375" style="18"/>
    <col min="4612" max="4612" width="10.5546875" style="18" customWidth="1"/>
    <col min="4613" max="4613" width="0" style="18" hidden="1" customWidth="1"/>
    <col min="4614" max="4614" width="11.6640625" style="18" customWidth="1"/>
    <col min="4615" max="4615" width="12.5546875" style="18" customWidth="1"/>
    <col min="4616" max="4616" width="0" style="18" hidden="1" customWidth="1"/>
    <col min="4617" max="4617" width="29.33203125" style="18" customWidth="1"/>
    <col min="4618" max="4864" width="9.109375" style="18"/>
    <col min="4865" max="4865" width="7.6640625" style="18" customWidth="1"/>
    <col min="4866" max="4866" width="69.5546875" style="18" customWidth="1"/>
    <col min="4867" max="4867" width="9.109375" style="18"/>
    <col min="4868" max="4868" width="10.5546875" style="18" customWidth="1"/>
    <col min="4869" max="4869" width="0" style="18" hidden="1" customWidth="1"/>
    <col min="4870" max="4870" width="11.6640625" style="18" customWidth="1"/>
    <col min="4871" max="4871" width="12.5546875" style="18" customWidth="1"/>
    <col min="4872" max="4872" width="0" style="18" hidden="1" customWidth="1"/>
    <col min="4873" max="4873" width="29.33203125" style="18" customWidth="1"/>
    <col min="4874" max="5120" width="9.109375" style="18"/>
    <col min="5121" max="5121" width="7.6640625" style="18" customWidth="1"/>
    <col min="5122" max="5122" width="69.5546875" style="18" customWidth="1"/>
    <col min="5123" max="5123" width="9.109375" style="18"/>
    <col min="5124" max="5124" width="10.5546875" style="18" customWidth="1"/>
    <col min="5125" max="5125" width="0" style="18" hidden="1" customWidth="1"/>
    <col min="5126" max="5126" width="11.6640625" style="18" customWidth="1"/>
    <col min="5127" max="5127" width="12.5546875" style="18" customWidth="1"/>
    <col min="5128" max="5128" width="0" style="18" hidden="1" customWidth="1"/>
    <col min="5129" max="5129" width="29.33203125" style="18" customWidth="1"/>
    <col min="5130" max="5376" width="9.109375" style="18"/>
    <col min="5377" max="5377" width="7.6640625" style="18" customWidth="1"/>
    <col min="5378" max="5378" width="69.5546875" style="18" customWidth="1"/>
    <col min="5379" max="5379" width="9.109375" style="18"/>
    <col min="5380" max="5380" width="10.5546875" style="18" customWidth="1"/>
    <col min="5381" max="5381" width="0" style="18" hidden="1" customWidth="1"/>
    <col min="5382" max="5382" width="11.6640625" style="18" customWidth="1"/>
    <col min="5383" max="5383" width="12.5546875" style="18" customWidth="1"/>
    <col min="5384" max="5384" width="0" style="18" hidden="1" customWidth="1"/>
    <col min="5385" max="5385" width="29.33203125" style="18" customWidth="1"/>
    <col min="5386" max="5632" width="9.109375" style="18"/>
    <col min="5633" max="5633" width="7.6640625" style="18" customWidth="1"/>
    <col min="5634" max="5634" width="69.5546875" style="18" customWidth="1"/>
    <col min="5635" max="5635" width="9.109375" style="18"/>
    <col min="5636" max="5636" width="10.5546875" style="18" customWidth="1"/>
    <col min="5637" max="5637" width="0" style="18" hidden="1" customWidth="1"/>
    <col min="5638" max="5638" width="11.6640625" style="18" customWidth="1"/>
    <col min="5639" max="5639" width="12.5546875" style="18" customWidth="1"/>
    <col min="5640" max="5640" width="0" style="18" hidden="1" customWidth="1"/>
    <col min="5641" max="5641" width="29.33203125" style="18" customWidth="1"/>
    <col min="5642" max="5888" width="9.109375" style="18"/>
    <col min="5889" max="5889" width="7.6640625" style="18" customWidth="1"/>
    <col min="5890" max="5890" width="69.5546875" style="18" customWidth="1"/>
    <col min="5891" max="5891" width="9.109375" style="18"/>
    <col min="5892" max="5892" width="10.5546875" style="18" customWidth="1"/>
    <col min="5893" max="5893" width="0" style="18" hidden="1" customWidth="1"/>
    <col min="5894" max="5894" width="11.6640625" style="18" customWidth="1"/>
    <col min="5895" max="5895" width="12.5546875" style="18" customWidth="1"/>
    <col min="5896" max="5896" width="0" style="18" hidden="1" customWidth="1"/>
    <col min="5897" max="5897" width="29.33203125" style="18" customWidth="1"/>
    <col min="5898" max="6144" width="9.109375" style="18"/>
    <col min="6145" max="6145" width="7.6640625" style="18" customWidth="1"/>
    <col min="6146" max="6146" width="69.5546875" style="18" customWidth="1"/>
    <col min="6147" max="6147" width="9.109375" style="18"/>
    <col min="6148" max="6148" width="10.5546875" style="18" customWidth="1"/>
    <col min="6149" max="6149" width="0" style="18" hidden="1" customWidth="1"/>
    <col min="6150" max="6150" width="11.6640625" style="18" customWidth="1"/>
    <col min="6151" max="6151" width="12.5546875" style="18" customWidth="1"/>
    <col min="6152" max="6152" width="0" style="18" hidden="1" customWidth="1"/>
    <col min="6153" max="6153" width="29.33203125" style="18" customWidth="1"/>
    <col min="6154" max="6400" width="9.109375" style="18"/>
    <col min="6401" max="6401" width="7.6640625" style="18" customWidth="1"/>
    <col min="6402" max="6402" width="69.5546875" style="18" customWidth="1"/>
    <col min="6403" max="6403" width="9.109375" style="18"/>
    <col min="6404" max="6404" width="10.5546875" style="18" customWidth="1"/>
    <col min="6405" max="6405" width="0" style="18" hidden="1" customWidth="1"/>
    <col min="6406" max="6406" width="11.6640625" style="18" customWidth="1"/>
    <col min="6407" max="6407" width="12.5546875" style="18" customWidth="1"/>
    <col min="6408" max="6408" width="0" style="18" hidden="1" customWidth="1"/>
    <col min="6409" max="6409" width="29.33203125" style="18" customWidth="1"/>
    <col min="6410" max="6656" width="9.109375" style="18"/>
    <col min="6657" max="6657" width="7.6640625" style="18" customWidth="1"/>
    <col min="6658" max="6658" width="69.5546875" style="18" customWidth="1"/>
    <col min="6659" max="6659" width="9.109375" style="18"/>
    <col min="6660" max="6660" width="10.5546875" style="18" customWidth="1"/>
    <col min="6661" max="6661" width="0" style="18" hidden="1" customWidth="1"/>
    <col min="6662" max="6662" width="11.6640625" style="18" customWidth="1"/>
    <col min="6663" max="6663" width="12.5546875" style="18" customWidth="1"/>
    <col min="6664" max="6664" width="0" style="18" hidden="1" customWidth="1"/>
    <col min="6665" max="6665" width="29.33203125" style="18" customWidth="1"/>
    <col min="6666" max="6912" width="9.109375" style="18"/>
    <col min="6913" max="6913" width="7.6640625" style="18" customWidth="1"/>
    <col min="6914" max="6914" width="69.5546875" style="18" customWidth="1"/>
    <col min="6915" max="6915" width="9.109375" style="18"/>
    <col min="6916" max="6916" width="10.5546875" style="18" customWidth="1"/>
    <col min="6917" max="6917" width="0" style="18" hidden="1" customWidth="1"/>
    <col min="6918" max="6918" width="11.6640625" style="18" customWidth="1"/>
    <col min="6919" max="6919" width="12.5546875" style="18" customWidth="1"/>
    <col min="6920" max="6920" width="0" style="18" hidden="1" customWidth="1"/>
    <col min="6921" max="6921" width="29.33203125" style="18" customWidth="1"/>
    <col min="6922" max="7168" width="9.109375" style="18"/>
    <col min="7169" max="7169" width="7.6640625" style="18" customWidth="1"/>
    <col min="7170" max="7170" width="69.5546875" style="18" customWidth="1"/>
    <col min="7171" max="7171" width="9.109375" style="18"/>
    <col min="7172" max="7172" width="10.5546875" style="18" customWidth="1"/>
    <col min="7173" max="7173" width="0" style="18" hidden="1" customWidth="1"/>
    <col min="7174" max="7174" width="11.6640625" style="18" customWidth="1"/>
    <col min="7175" max="7175" width="12.5546875" style="18" customWidth="1"/>
    <col min="7176" max="7176" width="0" style="18" hidden="1" customWidth="1"/>
    <col min="7177" max="7177" width="29.33203125" style="18" customWidth="1"/>
    <col min="7178" max="7424" width="9.109375" style="18"/>
    <col min="7425" max="7425" width="7.6640625" style="18" customWidth="1"/>
    <col min="7426" max="7426" width="69.5546875" style="18" customWidth="1"/>
    <col min="7427" max="7427" width="9.109375" style="18"/>
    <col min="7428" max="7428" width="10.5546875" style="18" customWidth="1"/>
    <col min="7429" max="7429" width="0" style="18" hidden="1" customWidth="1"/>
    <col min="7430" max="7430" width="11.6640625" style="18" customWidth="1"/>
    <col min="7431" max="7431" width="12.5546875" style="18" customWidth="1"/>
    <col min="7432" max="7432" width="0" style="18" hidden="1" customWidth="1"/>
    <col min="7433" max="7433" width="29.33203125" style="18" customWidth="1"/>
    <col min="7434" max="7680" width="9.109375" style="18"/>
    <col min="7681" max="7681" width="7.6640625" style="18" customWidth="1"/>
    <col min="7682" max="7682" width="69.5546875" style="18" customWidth="1"/>
    <col min="7683" max="7683" width="9.109375" style="18"/>
    <col min="7684" max="7684" width="10.5546875" style="18" customWidth="1"/>
    <col min="7685" max="7685" width="0" style="18" hidden="1" customWidth="1"/>
    <col min="7686" max="7686" width="11.6640625" style="18" customWidth="1"/>
    <col min="7687" max="7687" width="12.5546875" style="18" customWidth="1"/>
    <col min="7688" max="7688" width="0" style="18" hidden="1" customWidth="1"/>
    <col min="7689" max="7689" width="29.33203125" style="18" customWidth="1"/>
    <col min="7690" max="7936" width="9.109375" style="18"/>
    <col min="7937" max="7937" width="7.6640625" style="18" customWidth="1"/>
    <col min="7938" max="7938" width="69.5546875" style="18" customWidth="1"/>
    <col min="7939" max="7939" width="9.109375" style="18"/>
    <col min="7940" max="7940" width="10.5546875" style="18" customWidth="1"/>
    <col min="7941" max="7941" width="0" style="18" hidden="1" customWidth="1"/>
    <col min="7942" max="7942" width="11.6640625" style="18" customWidth="1"/>
    <col min="7943" max="7943" width="12.5546875" style="18" customWidth="1"/>
    <col min="7944" max="7944" width="0" style="18" hidden="1" customWidth="1"/>
    <col min="7945" max="7945" width="29.33203125" style="18" customWidth="1"/>
    <col min="7946" max="8192" width="9.109375" style="18"/>
    <col min="8193" max="8193" width="7.6640625" style="18" customWidth="1"/>
    <col min="8194" max="8194" width="69.5546875" style="18" customWidth="1"/>
    <col min="8195" max="8195" width="9.109375" style="18"/>
    <col min="8196" max="8196" width="10.5546875" style="18" customWidth="1"/>
    <col min="8197" max="8197" width="0" style="18" hidden="1" customWidth="1"/>
    <col min="8198" max="8198" width="11.6640625" style="18" customWidth="1"/>
    <col min="8199" max="8199" width="12.5546875" style="18" customWidth="1"/>
    <col min="8200" max="8200" width="0" style="18" hidden="1" customWidth="1"/>
    <col min="8201" max="8201" width="29.33203125" style="18" customWidth="1"/>
    <col min="8202" max="8448" width="9.109375" style="18"/>
    <col min="8449" max="8449" width="7.6640625" style="18" customWidth="1"/>
    <col min="8450" max="8450" width="69.5546875" style="18" customWidth="1"/>
    <col min="8451" max="8451" width="9.109375" style="18"/>
    <col min="8452" max="8452" width="10.5546875" style="18" customWidth="1"/>
    <col min="8453" max="8453" width="0" style="18" hidden="1" customWidth="1"/>
    <col min="8454" max="8454" width="11.6640625" style="18" customWidth="1"/>
    <col min="8455" max="8455" width="12.5546875" style="18" customWidth="1"/>
    <col min="8456" max="8456" width="0" style="18" hidden="1" customWidth="1"/>
    <col min="8457" max="8457" width="29.33203125" style="18" customWidth="1"/>
    <col min="8458" max="8704" width="9.109375" style="18"/>
    <col min="8705" max="8705" width="7.6640625" style="18" customWidth="1"/>
    <col min="8706" max="8706" width="69.5546875" style="18" customWidth="1"/>
    <col min="8707" max="8707" width="9.109375" style="18"/>
    <col min="8708" max="8708" width="10.5546875" style="18" customWidth="1"/>
    <col min="8709" max="8709" width="0" style="18" hidden="1" customWidth="1"/>
    <col min="8710" max="8710" width="11.6640625" style="18" customWidth="1"/>
    <col min="8711" max="8711" width="12.5546875" style="18" customWidth="1"/>
    <col min="8712" max="8712" width="0" style="18" hidden="1" customWidth="1"/>
    <col min="8713" max="8713" width="29.33203125" style="18" customWidth="1"/>
    <col min="8714" max="8960" width="9.109375" style="18"/>
    <col min="8961" max="8961" width="7.6640625" style="18" customWidth="1"/>
    <col min="8962" max="8962" width="69.5546875" style="18" customWidth="1"/>
    <col min="8963" max="8963" width="9.109375" style="18"/>
    <col min="8964" max="8964" width="10.5546875" style="18" customWidth="1"/>
    <col min="8965" max="8965" width="0" style="18" hidden="1" customWidth="1"/>
    <col min="8966" max="8966" width="11.6640625" style="18" customWidth="1"/>
    <col min="8967" max="8967" width="12.5546875" style="18" customWidth="1"/>
    <col min="8968" max="8968" width="0" style="18" hidden="1" customWidth="1"/>
    <col min="8969" max="8969" width="29.33203125" style="18" customWidth="1"/>
    <col min="8970" max="9216" width="9.109375" style="18"/>
    <col min="9217" max="9217" width="7.6640625" style="18" customWidth="1"/>
    <col min="9218" max="9218" width="69.5546875" style="18" customWidth="1"/>
    <col min="9219" max="9219" width="9.109375" style="18"/>
    <col min="9220" max="9220" width="10.5546875" style="18" customWidth="1"/>
    <col min="9221" max="9221" width="0" style="18" hidden="1" customWidth="1"/>
    <col min="9222" max="9222" width="11.6640625" style="18" customWidth="1"/>
    <col min="9223" max="9223" width="12.5546875" style="18" customWidth="1"/>
    <col min="9224" max="9224" width="0" style="18" hidden="1" customWidth="1"/>
    <col min="9225" max="9225" width="29.33203125" style="18" customWidth="1"/>
    <col min="9226" max="9472" width="9.109375" style="18"/>
    <col min="9473" max="9473" width="7.6640625" style="18" customWidth="1"/>
    <col min="9474" max="9474" width="69.5546875" style="18" customWidth="1"/>
    <col min="9475" max="9475" width="9.109375" style="18"/>
    <col min="9476" max="9476" width="10.5546875" style="18" customWidth="1"/>
    <col min="9477" max="9477" width="0" style="18" hidden="1" customWidth="1"/>
    <col min="9478" max="9478" width="11.6640625" style="18" customWidth="1"/>
    <col min="9479" max="9479" width="12.5546875" style="18" customWidth="1"/>
    <col min="9480" max="9480" width="0" style="18" hidden="1" customWidth="1"/>
    <col min="9481" max="9481" width="29.33203125" style="18" customWidth="1"/>
    <col min="9482" max="9728" width="9.109375" style="18"/>
    <col min="9729" max="9729" width="7.6640625" style="18" customWidth="1"/>
    <col min="9730" max="9730" width="69.5546875" style="18" customWidth="1"/>
    <col min="9731" max="9731" width="9.109375" style="18"/>
    <col min="9732" max="9732" width="10.5546875" style="18" customWidth="1"/>
    <col min="9733" max="9733" width="0" style="18" hidden="1" customWidth="1"/>
    <col min="9734" max="9734" width="11.6640625" style="18" customWidth="1"/>
    <col min="9735" max="9735" width="12.5546875" style="18" customWidth="1"/>
    <col min="9736" max="9736" width="0" style="18" hidden="1" customWidth="1"/>
    <col min="9737" max="9737" width="29.33203125" style="18" customWidth="1"/>
    <col min="9738" max="9984" width="9.109375" style="18"/>
    <col min="9985" max="9985" width="7.6640625" style="18" customWidth="1"/>
    <col min="9986" max="9986" width="69.5546875" style="18" customWidth="1"/>
    <col min="9987" max="9987" width="9.109375" style="18"/>
    <col min="9988" max="9988" width="10.5546875" style="18" customWidth="1"/>
    <col min="9989" max="9989" width="0" style="18" hidden="1" customWidth="1"/>
    <col min="9990" max="9990" width="11.6640625" style="18" customWidth="1"/>
    <col min="9991" max="9991" width="12.5546875" style="18" customWidth="1"/>
    <col min="9992" max="9992" width="0" style="18" hidden="1" customWidth="1"/>
    <col min="9993" max="9993" width="29.33203125" style="18" customWidth="1"/>
    <col min="9994" max="10240" width="9.109375" style="18"/>
    <col min="10241" max="10241" width="7.6640625" style="18" customWidth="1"/>
    <col min="10242" max="10242" width="69.5546875" style="18" customWidth="1"/>
    <col min="10243" max="10243" width="9.109375" style="18"/>
    <col min="10244" max="10244" width="10.5546875" style="18" customWidth="1"/>
    <col min="10245" max="10245" width="0" style="18" hidden="1" customWidth="1"/>
    <col min="10246" max="10246" width="11.6640625" style="18" customWidth="1"/>
    <col min="10247" max="10247" width="12.5546875" style="18" customWidth="1"/>
    <col min="10248" max="10248" width="0" style="18" hidden="1" customWidth="1"/>
    <col min="10249" max="10249" width="29.33203125" style="18" customWidth="1"/>
    <col min="10250" max="10496" width="9.109375" style="18"/>
    <col min="10497" max="10497" width="7.6640625" style="18" customWidth="1"/>
    <col min="10498" max="10498" width="69.5546875" style="18" customWidth="1"/>
    <col min="10499" max="10499" width="9.109375" style="18"/>
    <col min="10500" max="10500" width="10.5546875" style="18" customWidth="1"/>
    <col min="10501" max="10501" width="0" style="18" hidden="1" customWidth="1"/>
    <col min="10502" max="10502" width="11.6640625" style="18" customWidth="1"/>
    <col min="10503" max="10503" width="12.5546875" style="18" customWidth="1"/>
    <col min="10504" max="10504" width="0" style="18" hidden="1" customWidth="1"/>
    <col min="10505" max="10505" width="29.33203125" style="18" customWidth="1"/>
    <col min="10506" max="10752" width="9.109375" style="18"/>
    <col min="10753" max="10753" width="7.6640625" style="18" customWidth="1"/>
    <col min="10754" max="10754" width="69.5546875" style="18" customWidth="1"/>
    <col min="10755" max="10755" width="9.109375" style="18"/>
    <col min="10756" max="10756" width="10.5546875" style="18" customWidth="1"/>
    <col min="10757" max="10757" width="0" style="18" hidden="1" customWidth="1"/>
    <col min="10758" max="10758" width="11.6640625" style="18" customWidth="1"/>
    <col min="10759" max="10759" width="12.5546875" style="18" customWidth="1"/>
    <col min="10760" max="10760" width="0" style="18" hidden="1" customWidth="1"/>
    <col min="10761" max="10761" width="29.33203125" style="18" customWidth="1"/>
    <col min="10762" max="11008" width="9.109375" style="18"/>
    <col min="11009" max="11009" width="7.6640625" style="18" customWidth="1"/>
    <col min="11010" max="11010" width="69.5546875" style="18" customWidth="1"/>
    <col min="11011" max="11011" width="9.109375" style="18"/>
    <col min="11012" max="11012" width="10.5546875" style="18" customWidth="1"/>
    <col min="11013" max="11013" width="0" style="18" hidden="1" customWidth="1"/>
    <col min="11014" max="11014" width="11.6640625" style="18" customWidth="1"/>
    <col min="11015" max="11015" width="12.5546875" style="18" customWidth="1"/>
    <col min="11016" max="11016" width="0" style="18" hidden="1" customWidth="1"/>
    <col min="11017" max="11017" width="29.33203125" style="18" customWidth="1"/>
    <col min="11018" max="11264" width="9.109375" style="18"/>
    <col min="11265" max="11265" width="7.6640625" style="18" customWidth="1"/>
    <col min="11266" max="11266" width="69.5546875" style="18" customWidth="1"/>
    <col min="11267" max="11267" width="9.109375" style="18"/>
    <col min="11268" max="11268" width="10.5546875" style="18" customWidth="1"/>
    <col min="11269" max="11269" width="0" style="18" hidden="1" customWidth="1"/>
    <col min="11270" max="11270" width="11.6640625" style="18" customWidth="1"/>
    <col min="11271" max="11271" width="12.5546875" style="18" customWidth="1"/>
    <col min="11272" max="11272" width="0" style="18" hidden="1" customWidth="1"/>
    <col min="11273" max="11273" width="29.33203125" style="18" customWidth="1"/>
    <col min="11274" max="11520" width="9.109375" style="18"/>
    <col min="11521" max="11521" width="7.6640625" style="18" customWidth="1"/>
    <col min="11522" max="11522" width="69.5546875" style="18" customWidth="1"/>
    <col min="11523" max="11523" width="9.109375" style="18"/>
    <col min="11524" max="11524" width="10.5546875" style="18" customWidth="1"/>
    <col min="11525" max="11525" width="0" style="18" hidden="1" customWidth="1"/>
    <col min="11526" max="11526" width="11.6640625" style="18" customWidth="1"/>
    <col min="11527" max="11527" width="12.5546875" style="18" customWidth="1"/>
    <col min="11528" max="11528" width="0" style="18" hidden="1" customWidth="1"/>
    <col min="11529" max="11529" width="29.33203125" style="18" customWidth="1"/>
    <col min="11530" max="11776" width="9.109375" style="18"/>
    <col min="11777" max="11777" width="7.6640625" style="18" customWidth="1"/>
    <col min="11778" max="11778" width="69.5546875" style="18" customWidth="1"/>
    <col min="11779" max="11779" width="9.109375" style="18"/>
    <col min="11780" max="11780" width="10.5546875" style="18" customWidth="1"/>
    <col min="11781" max="11781" width="0" style="18" hidden="1" customWidth="1"/>
    <col min="11782" max="11782" width="11.6640625" style="18" customWidth="1"/>
    <col min="11783" max="11783" width="12.5546875" style="18" customWidth="1"/>
    <col min="11784" max="11784" width="0" style="18" hidden="1" customWidth="1"/>
    <col min="11785" max="11785" width="29.33203125" style="18" customWidth="1"/>
    <col min="11786" max="12032" width="9.109375" style="18"/>
    <col min="12033" max="12033" width="7.6640625" style="18" customWidth="1"/>
    <col min="12034" max="12034" width="69.5546875" style="18" customWidth="1"/>
    <col min="12035" max="12035" width="9.109375" style="18"/>
    <col min="12036" max="12036" width="10.5546875" style="18" customWidth="1"/>
    <col min="12037" max="12037" width="0" style="18" hidden="1" customWidth="1"/>
    <col min="12038" max="12038" width="11.6640625" style="18" customWidth="1"/>
    <col min="12039" max="12039" width="12.5546875" style="18" customWidth="1"/>
    <col min="12040" max="12040" width="0" style="18" hidden="1" customWidth="1"/>
    <col min="12041" max="12041" width="29.33203125" style="18" customWidth="1"/>
    <col min="12042" max="12288" width="9.109375" style="18"/>
    <col min="12289" max="12289" width="7.6640625" style="18" customWidth="1"/>
    <col min="12290" max="12290" width="69.5546875" style="18" customWidth="1"/>
    <col min="12291" max="12291" width="9.109375" style="18"/>
    <col min="12292" max="12292" width="10.5546875" style="18" customWidth="1"/>
    <col min="12293" max="12293" width="0" style="18" hidden="1" customWidth="1"/>
    <col min="12294" max="12294" width="11.6640625" style="18" customWidth="1"/>
    <col min="12295" max="12295" width="12.5546875" style="18" customWidth="1"/>
    <col min="12296" max="12296" width="0" style="18" hidden="1" customWidth="1"/>
    <col min="12297" max="12297" width="29.33203125" style="18" customWidth="1"/>
    <col min="12298" max="12544" width="9.109375" style="18"/>
    <col min="12545" max="12545" width="7.6640625" style="18" customWidth="1"/>
    <col min="12546" max="12546" width="69.5546875" style="18" customWidth="1"/>
    <col min="12547" max="12547" width="9.109375" style="18"/>
    <col min="12548" max="12548" width="10.5546875" style="18" customWidth="1"/>
    <col min="12549" max="12549" width="0" style="18" hidden="1" customWidth="1"/>
    <col min="12550" max="12550" width="11.6640625" style="18" customWidth="1"/>
    <col min="12551" max="12551" width="12.5546875" style="18" customWidth="1"/>
    <col min="12552" max="12552" width="0" style="18" hidden="1" customWidth="1"/>
    <col min="12553" max="12553" width="29.33203125" style="18" customWidth="1"/>
    <col min="12554" max="12800" width="9.109375" style="18"/>
    <col min="12801" max="12801" width="7.6640625" style="18" customWidth="1"/>
    <col min="12802" max="12802" width="69.5546875" style="18" customWidth="1"/>
    <col min="12803" max="12803" width="9.109375" style="18"/>
    <col min="12804" max="12804" width="10.5546875" style="18" customWidth="1"/>
    <col min="12805" max="12805" width="0" style="18" hidden="1" customWidth="1"/>
    <col min="12806" max="12806" width="11.6640625" style="18" customWidth="1"/>
    <col min="12807" max="12807" width="12.5546875" style="18" customWidth="1"/>
    <col min="12808" max="12808" width="0" style="18" hidden="1" customWidth="1"/>
    <col min="12809" max="12809" width="29.33203125" style="18" customWidth="1"/>
    <col min="12810" max="13056" width="9.109375" style="18"/>
    <col min="13057" max="13057" width="7.6640625" style="18" customWidth="1"/>
    <col min="13058" max="13058" width="69.5546875" style="18" customWidth="1"/>
    <col min="13059" max="13059" width="9.109375" style="18"/>
    <col min="13060" max="13060" width="10.5546875" style="18" customWidth="1"/>
    <col min="13061" max="13061" width="0" style="18" hidden="1" customWidth="1"/>
    <col min="13062" max="13062" width="11.6640625" style="18" customWidth="1"/>
    <col min="13063" max="13063" width="12.5546875" style="18" customWidth="1"/>
    <col min="13064" max="13064" width="0" style="18" hidden="1" customWidth="1"/>
    <col min="13065" max="13065" width="29.33203125" style="18" customWidth="1"/>
    <col min="13066" max="13312" width="9.109375" style="18"/>
    <col min="13313" max="13313" width="7.6640625" style="18" customWidth="1"/>
    <col min="13314" max="13314" width="69.5546875" style="18" customWidth="1"/>
    <col min="13315" max="13315" width="9.109375" style="18"/>
    <col min="13316" max="13316" width="10.5546875" style="18" customWidth="1"/>
    <col min="13317" max="13317" width="0" style="18" hidden="1" customWidth="1"/>
    <col min="13318" max="13318" width="11.6640625" style="18" customWidth="1"/>
    <col min="13319" max="13319" width="12.5546875" style="18" customWidth="1"/>
    <col min="13320" max="13320" width="0" style="18" hidden="1" customWidth="1"/>
    <col min="13321" max="13321" width="29.33203125" style="18" customWidth="1"/>
    <col min="13322" max="13568" width="9.109375" style="18"/>
    <col min="13569" max="13569" width="7.6640625" style="18" customWidth="1"/>
    <col min="13570" max="13570" width="69.5546875" style="18" customWidth="1"/>
    <col min="13571" max="13571" width="9.109375" style="18"/>
    <col min="13572" max="13572" width="10.5546875" style="18" customWidth="1"/>
    <col min="13573" max="13573" width="0" style="18" hidden="1" customWidth="1"/>
    <col min="13574" max="13574" width="11.6640625" style="18" customWidth="1"/>
    <col min="13575" max="13575" width="12.5546875" style="18" customWidth="1"/>
    <col min="13576" max="13576" width="0" style="18" hidden="1" customWidth="1"/>
    <col min="13577" max="13577" width="29.33203125" style="18" customWidth="1"/>
    <col min="13578" max="13824" width="9.109375" style="18"/>
    <col min="13825" max="13825" width="7.6640625" style="18" customWidth="1"/>
    <col min="13826" max="13826" width="69.5546875" style="18" customWidth="1"/>
    <col min="13827" max="13827" width="9.109375" style="18"/>
    <col min="13828" max="13828" width="10.5546875" style="18" customWidth="1"/>
    <col min="13829" max="13829" width="0" style="18" hidden="1" customWidth="1"/>
    <col min="13830" max="13830" width="11.6640625" style="18" customWidth="1"/>
    <col min="13831" max="13831" width="12.5546875" style="18" customWidth="1"/>
    <col min="13832" max="13832" width="0" style="18" hidden="1" customWidth="1"/>
    <col min="13833" max="13833" width="29.33203125" style="18" customWidth="1"/>
    <col min="13834" max="14080" width="9.109375" style="18"/>
    <col min="14081" max="14081" width="7.6640625" style="18" customWidth="1"/>
    <col min="14082" max="14082" width="69.5546875" style="18" customWidth="1"/>
    <col min="14083" max="14083" width="9.109375" style="18"/>
    <col min="14084" max="14084" width="10.5546875" style="18" customWidth="1"/>
    <col min="14085" max="14085" width="0" style="18" hidden="1" customWidth="1"/>
    <col min="14086" max="14086" width="11.6640625" style="18" customWidth="1"/>
    <col min="14087" max="14087" width="12.5546875" style="18" customWidth="1"/>
    <col min="14088" max="14088" width="0" style="18" hidden="1" customWidth="1"/>
    <col min="14089" max="14089" width="29.33203125" style="18" customWidth="1"/>
    <col min="14090" max="14336" width="9.109375" style="18"/>
    <col min="14337" max="14337" width="7.6640625" style="18" customWidth="1"/>
    <col min="14338" max="14338" width="69.5546875" style="18" customWidth="1"/>
    <col min="14339" max="14339" width="9.109375" style="18"/>
    <col min="14340" max="14340" width="10.5546875" style="18" customWidth="1"/>
    <col min="14341" max="14341" width="0" style="18" hidden="1" customWidth="1"/>
    <col min="14342" max="14342" width="11.6640625" style="18" customWidth="1"/>
    <col min="14343" max="14343" width="12.5546875" style="18" customWidth="1"/>
    <col min="14344" max="14344" width="0" style="18" hidden="1" customWidth="1"/>
    <col min="14345" max="14345" width="29.33203125" style="18" customWidth="1"/>
    <col min="14346" max="14592" width="9.109375" style="18"/>
    <col min="14593" max="14593" width="7.6640625" style="18" customWidth="1"/>
    <col min="14594" max="14594" width="69.5546875" style="18" customWidth="1"/>
    <col min="14595" max="14595" width="9.109375" style="18"/>
    <col min="14596" max="14596" width="10.5546875" style="18" customWidth="1"/>
    <col min="14597" max="14597" width="0" style="18" hidden="1" customWidth="1"/>
    <col min="14598" max="14598" width="11.6640625" style="18" customWidth="1"/>
    <col min="14599" max="14599" width="12.5546875" style="18" customWidth="1"/>
    <col min="14600" max="14600" width="0" style="18" hidden="1" customWidth="1"/>
    <col min="14601" max="14601" width="29.33203125" style="18" customWidth="1"/>
    <col min="14602" max="14848" width="9.109375" style="18"/>
    <col min="14849" max="14849" width="7.6640625" style="18" customWidth="1"/>
    <col min="14850" max="14850" width="69.5546875" style="18" customWidth="1"/>
    <col min="14851" max="14851" width="9.109375" style="18"/>
    <col min="14852" max="14852" width="10.5546875" style="18" customWidth="1"/>
    <col min="14853" max="14853" width="0" style="18" hidden="1" customWidth="1"/>
    <col min="14854" max="14854" width="11.6640625" style="18" customWidth="1"/>
    <col min="14855" max="14855" width="12.5546875" style="18" customWidth="1"/>
    <col min="14856" max="14856" width="0" style="18" hidden="1" customWidth="1"/>
    <col min="14857" max="14857" width="29.33203125" style="18" customWidth="1"/>
    <col min="14858" max="15104" width="9.109375" style="18"/>
    <col min="15105" max="15105" width="7.6640625" style="18" customWidth="1"/>
    <col min="15106" max="15106" width="69.5546875" style="18" customWidth="1"/>
    <col min="15107" max="15107" width="9.109375" style="18"/>
    <col min="15108" max="15108" width="10.5546875" style="18" customWidth="1"/>
    <col min="15109" max="15109" width="0" style="18" hidden="1" customWidth="1"/>
    <col min="15110" max="15110" width="11.6640625" style="18" customWidth="1"/>
    <col min="15111" max="15111" width="12.5546875" style="18" customWidth="1"/>
    <col min="15112" max="15112" width="0" style="18" hidden="1" customWidth="1"/>
    <col min="15113" max="15113" width="29.33203125" style="18" customWidth="1"/>
    <col min="15114" max="15360" width="9.109375" style="18"/>
    <col min="15361" max="15361" width="7.6640625" style="18" customWidth="1"/>
    <col min="15362" max="15362" width="69.5546875" style="18" customWidth="1"/>
    <col min="15363" max="15363" width="9.109375" style="18"/>
    <col min="15364" max="15364" width="10.5546875" style="18" customWidth="1"/>
    <col min="15365" max="15365" width="0" style="18" hidden="1" customWidth="1"/>
    <col min="15366" max="15366" width="11.6640625" style="18" customWidth="1"/>
    <col min="15367" max="15367" width="12.5546875" style="18" customWidth="1"/>
    <col min="15368" max="15368" width="0" style="18" hidden="1" customWidth="1"/>
    <col min="15369" max="15369" width="29.33203125" style="18" customWidth="1"/>
    <col min="15370" max="15616" width="9.109375" style="18"/>
    <col min="15617" max="15617" width="7.6640625" style="18" customWidth="1"/>
    <col min="15618" max="15618" width="69.5546875" style="18" customWidth="1"/>
    <col min="15619" max="15619" width="9.109375" style="18"/>
    <col min="15620" max="15620" width="10.5546875" style="18" customWidth="1"/>
    <col min="15621" max="15621" width="0" style="18" hidden="1" customWidth="1"/>
    <col min="15622" max="15622" width="11.6640625" style="18" customWidth="1"/>
    <col min="15623" max="15623" width="12.5546875" style="18" customWidth="1"/>
    <col min="15624" max="15624" width="0" style="18" hidden="1" customWidth="1"/>
    <col min="15625" max="15625" width="29.33203125" style="18" customWidth="1"/>
    <col min="15626" max="15872" width="9.109375" style="18"/>
    <col min="15873" max="15873" width="7.6640625" style="18" customWidth="1"/>
    <col min="15874" max="15874" width="69.5546875" style="18" customWidth="1"/>
    <col min="15875" max="15875" width="9.109375" style="18"/>
    <col min="15876" max="15876" width="10.5546875" style="18" customWidth="1"/>
    <col min="15877" max="15877" width="0" style="18" hidden="1" customWidth="1"/>
    <col min="15878" max="15878" width="11.6640625" style="18" customWidth="1"/>
    <col min="15879" max="15879" width="12.5546875" style="18" customWidth="1"/>
    <col min="15880" max="15880" width="0" style="18" hidden="1" customWidth="1"/>
    <col min="15881" max="15881" width="29.33203125" style="18" customWidth="1"/>
    <col min="15882" max="16128" width="9.109375" style="18"/>
    <col min="16129" max="16129" width="7.6640625" style="18" customWidth="1"/>
    <col min="16130" max="16130" width="69.5546875" style="18" customWidth="1"/>
    <col min="16131" max="16131" width="9.109375" style="18"/>
    <col min="16132" max="16132" width="10.5546875" style="18" customWidth="1"/>
    <col min="16133" max="16133" width="0" style="18" hidden="1" customWidth="1"/>
    <col min="16134" max="16134" width="11.6640625" style="18" customWidth="1"/>
    <col min="16135" max="16135" width="12.5546875" style="18" customWidth="1"/>
    <col min="16136" max="16136" width="0" style="18" hidden="1" customWidth="1"/>
    <col min="16137" max="16137" width="29.33203125" style="18" customWidth="1"/>
    <col min="16138" max="16384" width="9.109375" style="18"/>
  </cols>
  <sheetData>
    <row r="1" spans="1:253" ht="13.8" customHeight="1">
      <c r="A1" s="182"/>
      <c r="B1" s="183"/>
      <c r="C1" s="183"/>
      <c r="D1" s="183"/>
      <c r="E1" s="183"/>
      <c r="F1" s="183"/>
      <c r="G1" s="183"/>
      <c r="H1" s="183"/>
      <c r="I1" s="184"/>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c r="HW1" s="17"/>
      <c r="HX1" s="17"/>
      <c r="HY1" s="17"/>
      <c r="HZ1" s="17"/>
      <c r="IA1" s="17"/>
      <c r="IB1" s="17"/>
      <c r="IC1" s="17"/>
      <c r="ID1" s="17"/>
      <c r="IE1" s="17"/>
      <c r="IF1" s="17"/>
      <c r="IG1" s="17"/>
      <c r="IH1" s="17"/>
      <c r="II1" s="17"/>
      <c r="IJ1" s="17"/>
      <c r="IK1" s="17"/>
      <c r="IL1" s="17"/>
      <c r="IM1" s="17"/>
      <c r="IN1" s="17"/>
      <c r="IO1" s="17"/>
      <c r="IP1" s="17"/>
      <c r="IQ1" s="17"/>
      <c r="IR1" s="17"/>
      <c r="IS1" s="17"/>
    </row>
    <row r="2" spans="1:253" ht="13.8" customHeight="1">
      <c r="A2" s="185"/>
      <c r="B2" s="186"/>
      <c r="C2" s="186"/>
      <c r="D2" s="186"/>
      <c r="E2" s="186"/>
      <c r="F2" s="186"/>
      <c r="G2" s="186"/>
      <c r="H2" s="186"/>
      <c r="I2" s="18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c r="IS2" s="17"/>
    </row>
    <row r="3" spans="1:253" ht="49.2" customHeight="1">
      <c r="A3" s="185"/>
      <c r="B3" s="186"/>
      <c r="C3" s="186"/>
      <c r="D3" s="186"/>
      <c r="E3" s="186"/>
      <c r="F3" s="186"/>
      <c r="G3" s="186"/>
      <c r="H3" s="186"/>
      <c r="I3" s="18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row>
    <row r="4" spans="1:253" ht="49.2" customHeight="1" thickBot="1">
      <c r="A4" s="188"/>
      <c r="B4" s="189"/>
      <c r="C4" s="189"/>
      <c r="D4" s="189"/>
      <c r="E4" s="189"/>
      <c r="F4" s="189"/>
      <c r="G4" s="189"/>
      <c r="H4" s="189"/>
      <c r="I4" s="190"/>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row>
    <row r="5" spans="1:253" ht="18" thickBot="1">
      <c r="A5" s="191" t="s">
        <v>55</v>
      </c>
      <c r="B5" s="192"/>
      <c r="C5" s="192"/>
      <c r="D5" s="192"/>
      <c r="E5" s="192"/>
      <c r="F5" s="192"/>
      <c r="G5" s="192"/>
      <c r="H5" s="192"/>
      <c r="I5" s="193"/>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c r="IS5" s="17"/>
    </row>
    <row r="6" spans="1:253" ht="15.6">
      <c r="A6" s="175" t="s">
        <v>0</v>
      </c>
      <c r="B6" s="177" t="s">
        <v>1</v>
      </c>
      <c r="C6" s="179" t="s">
        <v>2</v>
      </c>
      <c r="D6" s="181" t="s">
        <v>3</v>
      </c>
      <c r="E6" s="181"/>
      <c r="F6" s="19" t="s">
        <v>4</v>
      </c>
      <c r="G6" s="181" t="s">
        <v>5</v>
      </c>
      <c r="H6" s="181"/>
      <c r="I6" s="196" t="s">
        <v>6</v>
      </c>
    </row>
    <row r="7" spans="1:253" ht="31.8" thickBot="1">
      <c r="A7" s="176"/>
      <c r="B7" s="178"/>
      <c r="C7" s="180"/>
      <c r="D7" s="20" t="s">
        <v>7</v>
      </c>
      <c r="E7" s="20" t="s">
        <v>8</v>
      </c>
      <c r="F7" s="20" t="s">
        <v>9</v>
      </c>
      <c r="G7" s="20" t="s">
        <v>7</v>
      </c>
      <c r="H7" s="20" t="s">
        <v>8</v>
      </c>
      <c r="I7" s="197"/>
    </row>
    <row r="8" spans="1:253" s="25" customFormat="1" ht="28.2" thickBot="1">
      <c r="A8" s="21">
        <v>1</v>
      </c>
      <c r="B8" s="22" t="s">
        <v>34</v>
      </c>
      <c r="C8" s="23"/>
      <c r="D8" s="23"/>
      <c r="E8" s="23"/>
      <c r="F8" s="23"/>
      <c r="G8" s="23"/>
      <c r="H8" s="23"/>
      <c r="I8" s="24"/>
    </row>
    <row r="9" spans="1:253" s="25" customFormat="1" ht="96.6">
      <c r="A9" s="69">
        <v>1.1000000000000001</v>
      </c>
      <c r="B9" s="80" t="s">
        <v>70</v>
      </c>
      <c r="C9" s="70" t="s">
        <v>15</v>
      </c>
      <c r="D9" s="79">
        <v>1</v>
      </c>
      <c r="E9" s="81">
        <v>2</v>
      </c>
      <c r="F9" s="71"/>
      <c r="G9" s="78"/>
      <c r="H9" s="82">
        <f>F9*E9</f>
        <v>0</v>
      </c>
      <c r="I9" s="72"/>
    </row>
    <row r="10" spans="1:253" s="25" customFormat="1" ht="138">
      <c r="A10" s="60">
        <v>1.2</v>
      </c>
      <c r="B10" s="26" t="s">
        <v>96</v>
      </c>
      <c r="C10" s="73" t="s">
        <v>15</v>
      </c>
      <c r="D10" s="77">
        <v>1</v>
      </c>
      <c r="E10" s="27">
        <v>330</v>
      </c>
      <c r="F10" s="76"/>
      <c r="G10" s="61"/>
      <c r="H10" s="28">
        <f>F10*E10</f>
        <v>0</v>
      </c>
      <c r="I10" s="74"/>
    </row>
    <row r="11" spans="1:253" s="25" customFormat="1" ht="69">
      <c r="A11" s="60">
        <v>1.3</v>
      </c>
      <c r="B11" s="47" t="s">
        <v>93</v>
      </c>
      <c r="C11" s="73" t="s">
        <v>21</v>
      </c>
      <c r="D11" s="75">
        <v>13</v>
      </c>
      <c r="E11" s="75">
        <v>1</v>
      </c>
      <c r="F11" s="75"/>
      <c r="G11" s="76"/>
      <c r="H11" s="76">
        <f>F11*E11</f>
        <v>0</v>
      </c>
      <c r="I11" s="29"/>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row>
    <row r="12" spans="1:253">
      <c r="A12" s="60">
        <v>1.4</v>
      </c>
      <c r="B12" s="30" t="s">
        <v>94</v>
      </c>
      <c r="C12" s="73" t="s">
        <v>21</v>
      </c>
      <c r="D12" s="31">
        <v>1</v>
      </c>
      <c r="E12" s="31">
        <v>1</v>
      </c>
      <c r="F12" s="75"/>
      <c r="G12" s="32"/>
      <c r="H12" s="76">
        <f>F12*E12</f>
        <v>0</v>
      </c>
      <c r="I12" s="29"/>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row>
    <row r="13" spans="1:253" s="25" customFormat="1" ht="42" thickBot="1">
      <c r="A13" s="83">
        <v>1.5</v>
      </c>
      <c r="B13" s="92" t="s">
        <v>23</v>
      </c>
      <c r="C13" s="84" t="s">
        <v>21</v>
      </c>
      <c r="D13" s="93">
        <v>1</v>
      </c>
      <c r="E13" s="93">
        <v>1</v>
      </c>
      <c r="F13" s="93"/>
      <c r="G13" s="86"/>
      <c r="H13" s="86">
        <f>F13*E13</f>
        <v>0</v>
      </c>
      <c r="I13" s="94"/>
    </row>
    <row r="14" spans="1:253" s="25" customFormat="1" ht="111" thickBot="1">
      <c r="A14" s="114">
        <v>1.6</v>
      </c>
      <c r="B14" s="115" t="s">
        <v>99</v>
      </c>
      <c r="C14" s="102" t="s">
        <v>100</v>
      </c>
      <c r="D14" s="27">
        <v>1</v>
      </c>
      <c r="E14" s="32">
        <v>700</v>
      </c>
      <c r="F14" s="61"/>
      <c r="G14" s="86"/>
      <c r="H14" s="112"/>
      <c r="I14" s="113"/>
    </row>
    <row r="15" spans="1:253" s="25" customFormat="1" ht="14.4" thickBot="1">
      <c r="A15" s="126" t="s">
        <v>73</v>
      </c>
      <c r="B15" s="127"/>
      <c r="C15" s="33"/>
      <c r="D15" s="34"/>
      <c r="E15" s="34"/>
      <c r="F15" s="34"/>
      <c r="G15" s="35"/>
      <c r="H15" s="35">
        <f>SUM(H9)</f>
        <v>0</v>
      </c>
      <c r="I15" s="36"/>
    </row>
    <row r="16" spans="1:253" s="25" customFormat="1" ht="28.2" thickBot="1">
      <c r="A16" s="21">
        <v>2</v>
      </c>
      <c r="B16" s="22" t="s">
        <v>24</v>
      </c>
      <c r="C16" s="23"/>
      <c r="D16" s="23"/>
      <c r="E16" s="23"/>
      <c r="F16" s="23"/>
      <c r="G16" s="23"/>
      <c r="H16" s="23"/>
      <c r="I16" s="24"/>
    </row>
    <row r="17" spans="1:256" s="25" customFormat="1" ht="110.4">
      <c r="A17" s="69">
        <v>2.1</v>
      </c>
      <c r="B17" s="88" t="s">
        <v>25</v>
      </c>
      <c r="C17" s="70" t="s">
        <v>15</v>
      </c>
      <c r="D17" s="79">
        <v>22</v>
      </c>
      <c r="E17" s="81">
        <v>2</v>
      </c>
      <c r="F17" s="71"/>
      <c r="G17" s="78"/>
      <c r="H17" s="82">
        <f t="shared" ref="H17:H24" si="0">F17*E17</f>
        <v>0</v>
      </c>
      <c r="I17" s="72"/>
    </row>
    <row r="18" spans="1:256" s="25" customFormat="1" ht="124.2">
      <c r="A18" s="60">
        <v>2.2000000000000002</v>
      </c>
      <c r="B18" s="47" t="s">
        <v>95</v>
      </c>
      <c r="C18" s="73" t="s">
        <v>15</v>
      </c>
      <c r="D18" s="77">
        <v>1</v>
      </c>
      <c r="E18" s="27">
        <v>330</v>
      </c>
      <c r="F18" s="76"/>
      <c r="G18" s="61"/>
      <c r="H18" s="28">
        <f t="shared" si="0"/>
        <v>0</v>
      </c>
      <c r="I18" s="74"/>
    </row>
    <row r="19" spans="1:256" s="25" customFormat="1" ht="151.80000000000001">
      <c r="A19" s="60">
        <v>2.2999999999999998</v>
      </c>
      <c r="B19" s="47" t="s">
        <v>35</v>
      </c>
      <c r="C19" s="73" t="s">
        <v>15</v>
      </c>
      <c r="D19" s="77">
        <v>1</v>
      </c>
      <c r="E19" s="27">
        <v>330</v>
      </c>
      <c r="F19" s="76"/>
      <c r="G19" s="61"/>
      <c r="H19" s="28">
        <f t="shared" si="0"/>
        <v>0</v>
      </c>
      <c r="I19" s="74"/>
    </row>
    <row r="20" spans="1:256" s="25" customFormat="1" ht="110.4">
      <c r="A20" s="60">
        <v>2.4</v>
      </c>
      <c r="B20" s="26" t="s">
        <v>54</v>
      </c>
      <c r="C20" s="73" t="s">
        <v>27</v>
      </c>
      <c r="D20" s="77">
        <v>100</v>
      </c>
      <c r="E20" s="27">
        <v>330</v>
      </c>
      <c r="F20" s="76"/>
      <c r="G20" s="61"/>
      <c r="H20" s="28">
        <f t="shared" si="0"/>
        <v>0</v>
      </c>
      <c r="I20" s="74"/>
    </row>
    <row r="21" spans="1:256" s="25" customFormat="1" ht="110.4">
      <c r="A21" s="60">
        <v>2.5</v>
      </c>
      <c r="B21" s="37" t="s">
        <v>36</v>
      </c>
      <c r="C21" s="73" t="s">
        <v>15</v>
      </c>
      <c r="D21" s="77">
        <v>1</v>
      </c>
      <c r="E21" s="27"/>
      <c r="F21" s="76"/>
      <c r="G21" s="61"/>
      <c r="H21" s="28"/>
      <c r="I21" s="74"/>
    </row>
    <row r="22" spans="1:256" s="25" customFormat="1" ht="138">
      <c r="A22" s="60">
        <v>2.6</v>
      </c>
      <c r="B22" s="47" t="s">
        <v>79</v>
      </c>
      <c r="C22" s="73" t="s">
        <v>27</v>
      </c>
      <c r="D22" s="77">
        <v>30</v>
      </c>
      <c r="E22" s="27">
        <v>330</v>
      </c>
      <c r="F22" s="76"/>
      <c r="G22" s="61"/>
      <c r="H22" s="28">
        <f t="shared" si="0"/>
        <v>0</v>
      </c>
      <c r="I22" s="74"/>
    </row>
    <row r="23" spans="1:256" s="25" customFormat="1" ht="95.4" customHeight="1">
      <c r="A23" s="60">
        <v>2.7</v>
      </c>
      <c r="B23" s="47" t="s">
        <v>81</v>
      </c>
      <c r="C23" s="73" t="s">
        <v>15</v>
      </c>
      <c r="D23" s="77">
        <v>1</v>
      </c>
      <c r="E23" s="27">
        <v>330</v>
      </c>
      <c r="F23" s="76"/>
      <c r="G23" s="61"/>
      <c r="H23" s="28">
        <f t="shared" si="0"/>
        <v>0</v>
      </c>
      <c r="I23" s="74"/>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c r="BH23" s="38"/>
      <c r="BI23" s="38"/>
      <c r="BJ23" s="38"/>
      <c r="BK23" s="38"/>
      <c r="BL23" s="38"/>
      <c r="BM23" s="38"/>
      <c r="BN23" s="38"/>
      <c r="BO23" s="38"/>
      <c r="BP23" s="38"/>
      <c r="BQ23" s="38"/>
      <c r="BR23" s="38"/>
      <c r="BS23" s="38"/>
      <c r="BT23" s="38"/>
      <c r="BU23" s="38"/>
      <c r="BV23" s="38"/>
      <c r="BW23" s="38"/>
      <c r="BX23" s="38"/>
      <c r="BY23" s="38"/>
      <c r="BZ23" s="38"/>
      <c r="CA23" s="38"/>
      <c r="CB23" s="38"/>
      <c r="CC23" s="38"/>
      <c r="CD23" s="38"/>
      <c r="CE23" s="38"/>
      <c r="CF23" s="38"/>
      <c r="CG23" s="38"/>
      <c r="CH23" s="38"/>
      <c r="CI23" s="38"/>
      <c r="CJ23" s="38"/>
      <c r="CK23" s="38"/>
      <c r="CL23" s="38"/>
      <c r="CM23" s="38"/>
      <c r="CN23" s="38"/>
      <c r="CO23" s="38"/>
      <c r="CP23" s="38"/>
      <c r="CQ23" s="38"/>
      <c r="CR23" s="38"/>
      <c r="CS23" s="38"/>
      <c r="CT23" s="38"/>
      <c r="CU23" s="38"/>
      <c r="CV23" s="38"/>
      <c r="CW23" s="38"/>
      <c r="CX23" s="38"/>
      <c r="CY23" s="38"/>
      <c r="CZ23" s="38"/>
      <c r="DA23" s="38"/>
      <c r="DB23" s="38"/>
      <c r="DC23" s="38"/>
      <c r="DD23" s="38"/>
      <c r="DE23" s="38"/>
      <c r="DF23" s="38"/>
      <c r="DG23" s="38"/>
      <c r="DH23" s="38"/>
      <c r="DI23" s="38"/>
      <c r="DJ23" s="38"/>
      <c r="DK23" s="38"/>
      <c r="DL23" s="38"/>
      <c r="DM23" s="38"/>
      <c r="DN23" s="38"/>
      <c r="DO23" s="38"/>
      <c r="DP23" s="38"/>
      <c r="DQ23" s="38"/>
      <c r="DR23" s="38"/>
      <c r="DS23" s="38"/>
      <c r="DT23" s="38"/>
      <c r="DU23" s="38"/>
      <c r="DV23" s="38"/>
      <c r="DW23" s="38"/>
      <c r="DX23" s="38"/>
      <c r="DY23" s="38"/>
      <c r="DZ23" s="38"/>
      <c r="EA23" s="38"/>
      <c r="EB23" s="38"/>
      <c r="EC23" s="38"/>
      <c r="ED23" s="38"/>
      <c r="EE23" s="38"/>
      <c r="EF23" s="38"/>
      <c r="EG23" s="38"/>
      <c r="EH23" s="38"/>
      <c r="EI23" s="38"/>
      <c r="EJ23" s="38"/>
      <c r="EK23" s="38"/>
      <c r="EL23" s="38"/>
      <c r="EM23" s="38"/>
      <c r="EN23" s="38"/>
      <c r="EO23" s="38"/>
      <c r="EP23" s="38"/>
      <c r="EQ23" s="38"/>
      <c r="ER23" s="38"/>
      <c r="ES23" s="38"/>
      <c r="ET23" s="38"/>
      <c r="EU23" s="38"/>
      <c r="EV23" s="38"/>
      <c r="EW23" s="38"/>
      <c r="EX23" s="38"/>
      <c r="EY23" s="38"/>
      <c r="EZ23" s="38"/>
      <c r="FA23" s="38"/>
      <c r="FB23" s="38"/>
      <c r="FC23" s="38"/>
      <c r="FD23" s="38"/>
      <c r="FE23" s="38"/>
      <c r="FF23" s="38"/>
      <c r="FG23" s="38"/>
      <c r="FH23" s="38"/>
      <c r="FI23" s="38"/>
      <c r="FJ23" s="38"/>
      <c r="FK23" s="38"/>
      <c r="FL23" s="38"/>
      <c r="FM23" s="38"/>
      <c r="FN23" s="38"/>
      <c r="FO23" s="38"/>
      <c r="FP23" s="38"/>
      <c r="FQ23" s="38"/>
      <c r="FR23" s="38"/>
      <c r="FS23" s="38"/>
      <c r="FT23" s="38"/>
      <c r="FU23" s="38"/>
      <c r="FV23" s="38"/>
      <c r="FW23" s="38"/>
      <c r="FX23" s="38"/>
      <c r="FY23" s="38"/>
      <c r="FZ23" s="38"/>
      <c r="GA23" s="38"/>
      <c r="GB23" s="38"/>
      <c r="GC23" s="38"/>
      <c r="GD23" s="38"/>
      <c r="GE23" s="38"/>
      <c r="GF23" s="38"/>
      <c r="GG23" s="38"/>
      <c r="GH23" s="38"/>
      <c r="GI23" s="38"/>
      <c r="GJ23" s="38"/>
      <c r="GK23" s="38"/>
      <c r="GL23" s="38"/>
      <c r="GM23" s="38"/>
      <c r="GN23" s="38"/>
      <c r="GO23" s="38"/>
      <c r="GP23" s="38"/>
      <c r="GQ23" s="38"/>
      <c r="GR23" s="38"/>
      <c r="GS23" s="38"/>
      <c r="GT23" s="38"/>
      <c r="GU23" s="38"/>
      <c r="GV23" s="38"/>
      <c r="GW23" s="38"/>
      <c r="GX23" s="38"/>
      <c r="GY23" s="38"/>
      <c r="GZ23" s="38"/>
      <c r="HA23" s="38"/>
      <c r="HB23" s="38"/>
      <c r="HC23" s="38"/>
      <c r="HD23" s="38"/>
      <c r="HE23" s="38"/>
      <c r="HF23" s="38"/>
      <c r="HG23" s="38"/>
      <c r="HH23" s="38"/>
      <c r="HI23" s="38"/>
      <c r="HJ23" s="38"/>
      <c r="HK23" s="38"/>
      <c r="HL23" s="38"/>
      <c r="HM23" s="38"/>
      <c r="HN23" s="38"/>
      <c r="HO23" s="38"/>
      <c r="HP23" s="38"/>
      <c r="HQ23" s="38"/>
      <c r="HR23" s="38"/>
      <c r="HS23" s="38"/>
      <c r="HT23" s="38"/>
      <c r="HU23" s="38"/>
      <c r="HV23" s="38"/>
      <c r="HW23" s="38"/>
      <c r="HX23" s="38"/>
      <c r="HY23" s="38"/>
      <c r="HZ23" s="38"/>
      <c r="IA23" s="38"/>
      <c r="IB23" s="38"/>
      <c r="IC23" s="38"/>
      <c r="ID23" s="38"/>
      <c r="IE23" s="38"/>
      <c r="IF23" s="38"/>
      <c r="IG23" s="38"/>
      <c r="IH23" s="38"/>
      <c r="II23" s="38"/>
      <c r="IJ23" s="38"/>
      <c r="IK23" s="38"/>
      <c r="IL23" s="38"/>
      <c r="IM23" s="38"/>
      <c r="IN23" s="38"/>
      <c r="IO23" s="38"/>
      <c r="IP23" s="38"/>
      <c r="IQ23" s="38"/>
      <c r="IR23" s="38"/>
      <c r="IS23" s="38"/>
      <c r="IT23" s="38"/>
      <c r="IU23" s="38"/>
      <c r="IV23" s="38"/>
    </row>
    <row r="24" spans="1:256" s="25" customFormat="1" ht="83.4" thickBot="1">
      <c r="A24" s="83">
        <v>2.8</v>
      </c>
      <c r="B24" s="89" t="s">
        <v>37</v>
      </c>
      <c r="C24" s="84" t="s">
        <v>26</v>
      </c>
      <c r="D24" s="85">
        <v>1</v>
      </c>
      <c r="E24" s="85">
        <v>330</v>
      </c>
      <c r="F24" s="86"/>
      <c r="G24" s="87"/>
      <c r="H24" s="90">
        <f t="shared" si="0"/>
        <v>0</v>
      </c>
      <c r="I24" s="91"/>
    </row>
    <row r="25" spans="1:256" s="25" customFormat="1" ht="14.4" thickBot="1">
      <c r="A25" s="126" t="s">
        <v>73</v>
      </c>
      <c r="B25" s="127"/>
      <c r="C25" s="33"/>
      <c r="D25" s="34"/>
      <c r="E25" s="34"/>
      <c r="F25" s="34"/>
      <c r="G25" s="35"/>
      <c r="H25" s="35">
        <f>SUM(H17)</f>
        <v>0</v>
      </c>
      <c r="I25" s="36"/>
    </row>
    <row r="26" spans="1:256" s="25" customFormat="1" ht="28.2" thickBot="1">
      <c r="A26" s="21">
        <v>3</v>
      </c>
      <c r="B26" s="22" t="s">
        <v>38</v>
      </c>
      <c r="C26" s="23"/>
      <c r="D26" s="23"/>
      <c r="E26" s="23"/>
      <c r="F26" s="23"/>
      <c r="G26" s="23"/>
      <c r="H26" s="23"/>
      <c r="I26" s="24"/>
    </row>
    <row r="27" spans="1:256" s="25" customFormat="1">
      <c r="A27" s="69"/>
      <c r="B27" s="80"/>
      <c r="C27" s="70"/>
      <c r="D27" s="79"/>
      <c r="E27" s="81"/>
      <c r="F27" s="71"/>
      <c r="G27" s="78"/>
      <c r="H27" s="82"/>
      <c r="I27" s="72"/>
    </row>
    <row r="28" spans="1:256" s="25" customFormat="1" ht="82.8">
      <c r="A28" s="60">
        <v>3.1</v>
      </c>
      <c r="B28" s="26" t="s">
        <v>82</v>
      </c>
      <c r="C28" s="73" t="s">
        <v>14</v>
      </c>
      <c r="D28" s="77">
        <v>60</v>
      </c>
      <c r="E28" s="27">
        <v>2</v>
      </c>
      <c r="F28" s="76"/>
      <c r="G28" s="61"/>
      <c r="H28" s="28">
        <f>F28*E28</f>
        <v>0</v>
      </c>
      <c r="I28" s="74"/>
    </row>
    <row r="29" spans="1:256" s="25" customFormat="1" ht="52.8" customHeight="1">
      <c r="A29" s="60">
        <v>3.2</v>
      </c>
      <c r="B29" s="39" t="s">
        <v>42</v>
      </c>
      <c r="C29" s="73" t="s">
        <v>22</v>
      </c>
      <c r="D29" s="77">
        <v>1</v>
      </c>
      <c r="E29" s="40"/>
      <c r="F29" s="76"/>
      <c r="G29" s="61"/>
      <c r="H29" s="41"/>
      <c r="I29" s="42"/>
    </row>
    <row r="30" spans="1:256" s="25" customFormat="1" ht="96.6">
      <c r="A30" s="60">
        <v>3.3</v>
      </c>
      <c r="B30" s="47" t="s">
        <v>91</v>
      </c>
      <c r="C30" s="73" t="s">
        <v>76</v>
      </c>
      <c r="D30" s="77">
        <v>1</v>
      </c>
      <c r="E30" s="27">
        <v>330</v>
      </c>
      <c r="F30" s="76"/>
      <c r="G30" s="61"/>
      <c r="H30" s="28">
        <f>F30*E30</f>
        <v>0</v>
      </c>
      <c r="I30" s="42"/>
    </row>
    <row r="31" spans="1:256" s="25" customFormat="1" ht="37.799999999999997" customHeight="1">
      <c r="A31" s="108">
        <v>3.4</v>
      </c>
      <c r="B31" s="47" t="s">
        <v>97</v>
      </c>
      <c r="C31" s="102" t="s">
        <v>92</v>
      </c>
      <c r="D31" s="27">
        <f>(20*10*0.1)+(10*10*0.1)</f>
        <v>30</v>
      </c>
      <c r="E31" s="27"/>
      <c r="F31" s="32"/>
      <c r="G31" s="103"/>
      <c r="H31" s="28"/>
      <c r="I31" s="42"/>
    </row>
    <row r="32" spans="1:256" s="25" customFormat="1" ht="90.6" customHeight="1">
      <c r="A32" s="108"/>
      <c r="B32" s="26" t="s">
        <v>98</v>
      </c>
      <c r="C32" s="73" t="s">
        <v>14</v>
      </c>
      <c r="D32" s="77">
        <v>40</v>
      </c>
      <c r="E32" s="27">
        <v>2</v>
      </c>
      <c r="F32" s="76"/>
      <c r="G32" s="103"/>
      <c r="H32" s="111"/>
      <c r="I32" s="74"/>
    </row>
    <row r="33" spans="1:256" s="25" customFormat="1" ht="97.2" thickBot="1">
      <c r="A33" s="109">
        <v>3.5</v>
      </c>
      <c r="B33" s="110" t="s">
        <v>80</v>
      </c>
      <c r="C33" s="84" t="s">
        <v>15</v>
      </c>
      <c r="D33" s="85">
        <v>1</v>
      </c>
      <c r="E33" s="85"/>
      <c r="F33" s="86"/>
      <c r="G33" s="87"/>
      <c r="H33" s="86"/>
      <c r="I33" s="91"/>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c r="IV33" s="18"/>
    </row>
    <row r="34" spans="1:256" ht="14.4" thickBot="1">
      <c r="A34" s="194" t="s">
        <v>73</v>
      </c>
      <c r="B34" s="195"/>
      <c r="C34" s="104"/>
      <c r="D34" s="105"/>
      <c r="E34" s="105"/>
      <c r="F34" s="105"/>
      <c r="G34" s="106"/>
      <c r="H34" s="106" t="e">
        <f>SUM(#REF!)</f>
        <v>#REF!</v>
      </c>
      <c r="I34" s="107"/>
    </row>
    <row r="35" spans="1:256" ht="14.4" thickBot="1">
      <c r="A35" s="67">
        <v>4</v>
      </c>
      <c r="B35" s="22" t="s">
        <v>74</v>
      </c>
      <c r="C35" s="23"/>
      <c r="D35" s="23"/>
      <c r="E35" s="23"/>
      <c r="F35" s="23"/>
      <c r="G35" s="23"/>
      <c r="H35" s="24"/>
      <c r="I35" s="24"/>
    </row>
    <row r="36" spans="1:256" ht="28.2" thickBot="1">
      <c r="A36" s="60">
        <v>4.0999999999999996</v>
      </c>
      <c r="B36" s="62" t="s">
        <v>75</v>
      </c>
      <c r="C36" s="63" t="s">
        <v>76</v>
      </c>
      <c r="D36" s="64">
        <v>1</v>
      </c>
      <c r="E36" s="65">
        <v>200</v>
      </c>
      <c r="F36" s="61"/>
      <c r="G36" s="66"/>
      <c r="H36" s="43"/>
      <c r="I36" s="68"/>
    </row>
    <row r="37" spans="1:256" ht="14.4" customHeight="1" thickBot="1">
      <c r="A37" s="126" t="s">
        <v>39</v>
      </c>
      <c r="B37" s="127"/>
      <c r="C37" s="33"/>
      <c r="D37" s="34"/>
      <c r="E37" s="34"/>
      <c r="F37" s="35"/>
      <c r="G37" s="35"/>
      <c r="H37" s="36"/>
      <c r="I37" s="36"/>
    </row>
    <row r="38" spans="1:256" ht="14.4" thickBot="1">
      <c r="A38" s="173" t="s">
        <v>20</v>
      </c>
      <c r="B38" s="174"/>
      <c r="C38" s="44"/>
      <c r="D38" s="44"/>
      <c r="E38" s="44"/>
      <c r="F38" s="45"/>
      <c r="G38" s="45"/>
      <c r="H38" s="45" t="e">
        <f>#REF!+#REF!+#REF!</f>
        <v>#REF!</v>
      </c>
      <c r="I38" s="46"/>
    </row>
  </sheetData>
  <mergeCells count="13">
    <mergeCell ref="A1:I4"/>
    <mergeCell ref="A5:I5"/>
    <mergeCell ref="A15:B15"/>
    <mergeCell ref="A25:B25"/>
    <mergeCell ref="A34:B34"/>
    <mergeCell ref="G6:H6"/>
    <mergeCell ref="I6:I7"/>
    <mergeCell ref="A38:B38"/>
    <mergeCell ref="A6:A7"/>
    <mergeCell ref="B6:B7"/>
    <mergeCell ref="C6:C7"/>
    <mergeCell ref="D6:E6"/>
    <mergeCell ref="A37:B37"/>
  </mergeCells>
  <pageMargins left="0.70866141732283461" right="0.70866141732283461" top="0.74803149606299213" bottom="0.74803149606299213" header="0.31496062992125984" footer="0.31496062992125984"/>
  <pageSetup paperSize="9" scale="34" orientation="landscape" r:id="rId1"/>
  <rowBreaks count="1" manualBreakCount="1">
    <brk id="21"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48121-0EBA-4A03-B3DE-F2FBB34574AD}">
  <sheetPr>
    <pageSetUpPr fitToPage="1"/>
  </sheetPr>
  <dimension ref="A1:IT29"/>
  <sheetViews>
    <sheetView tabSelected="1" view="pageBreakPreview" zoomScale="85" zoomScaleNormal="100" zoomScaleSheetLayoutView="85" workbookViewId="0">
      <pane ySplit="6" topLeftCell="A7" activePane="bottomLeft" state="frozen"/>
      <selection activeCell="A5" sqref="A5:A6"/>
      <selection pane="bottomLeft" activeCell="E8" sqref="E8:F29"/>
    </sheetView>
  </sheetViews>
  <sheetFormatPr defaultRowHeight="14.4"/>
  <cols>
    <col min="1" max="1" width="5.88671875" customWidth="1"/>
    <col min="2" max="2" width="83.5546875" customWidth="1"/>
    <col min="3" max="3" width="6.6640625" customWidth="1"/>
    <col min="4" max="4" width="9.44140625" bestFit="1" customWidth="1"/>
    <col min="5" max="5" width="9.6640625" bestFit="1" customWidth="1"/>
    <col min="6" max="6" width="11.109375" customWidth="1"/>
    <col min="7" max="7" width="43.5546875" customWidth="1"/>
    <col min="255" max="255" width="5.88671875" customWidth="1"/>
    <col min="256" max="256" width="83.5546875" customWidth="1"/>
    <col min="257" max="257" width="5.88671875" customWidth="1"/>
    <col min="258" max="258" width="9.44140625" bestFit="1" customWidth="1"/>
    <col min="259" max="259" width="0" hidden="1" customWidth="1"/>
    <col min="260" max="260" width="9.6640625" bestFit="1" customWidth="1"/>
    <col min="261" max="261" width="11.109375" customWidth="1"/>
    <col min="262" max="262" width="0" hidden="1" customWidth="1"/>
    <col min="263" max="263" width="43.5546875" customWidth="1"/>
    <col min="511" max="511" width="5.88671875" customWidth="1"/>
    <col min="512" max="512" width="83.5546875" customWidth="1"/>
    <col min="513" max="513" width="5.88671875" customWidth="1"/>
    <col min="514" max="514" width="9.44140625" bestFit="1" customWidth="1"/>
    <col min="515" max="515" width="0" hidden="1" customWidth="1"/>
    <col min="516" max="516" width="9.6640625" bestFit="1" customWidth="1"/>
    <col min="517" max="517" width="11.109375" customWidth="1"/>
    <col min="518" max="518" width="0" hidden="1" customWidth="1"/>
    <col min="519" max="519" width="43.5546875" customWidth="1"/>
    <col min="767" max="767" width="5.88671875" customWidth="1"/>
    <col min="768" max="768" width="83.5546875" customWidth="1"/>
    <col min="769" max="769" width="5.88671875" customWidth="1"/>
    <col min="770" max="770" width="9.44140625" bestFit="1" customWidth="1"/>
    <col min="771" max="771" width="0" hidden="1" customWidth="1"/>
    <col min="772" max="772" width="9.6640625" bestFit="1" customWidth="1"/>
    <col min="773" max="773" width="11.109375" customWidth="1"/>
    <col min="774" max="774" width="0" hidden="1" customWidth="1"/>
    <col min="775" max="775" width="43.5546875" customWidth="1"/>
    <col min="1023" max="1023" width="5.88671875" customWidth="1"/>
    <col min="1024" max="1024" width="83.5546875" customWidth="1"/>
    <col min="1025" max="1025" width="5.88671875" customWidth="1"/>
    <col min="1026" max="1026" width="9.44140625" bestFit="1" customWidth="1"/>
    <col min="1027" max="1027" width="0" hidden="1" customWidth="1"/>
    <col min="1028" max="1028" width="9.6640625" bestFit="1" customWidth="1"/>
    <col min="1029" max="1029" width="11.109375" customWidth="1"/>
    <col min="1030" max="1030" width="0" hidden="1" customWidth="1"/>
    <col min="1031" max="1031" width="43.5546875" customWidth="1"/>
    <col min="1279" max="1279" width="5.88671875" customWidth="1"/>
    <col min="1280" max="1280" width="83.5546875" customWidth="1"/>
    <col min="1281" max="1281" width="5.88671875" customWidth="1"/>
    <col min="1282" max="1282" width="9.44140625" bestFit="1" customWidth="1"/>
    <col min="1283" max="1283" width="0" hidden="1" customWidth="1"/>
    <col min="1284" max="1284" width="9.6640625" bestFit="1" customWidth="1"/>
    <col min="1285" max="1285" width="11.109375" customWidth="1"/>
    <col min="1286" max="1286" width="0" hidden="1" customWidth="1"/>
    <col min="1287" max="1287" width="43.5546875" customWidth="1"/>
    <col min="1535" max="1535" width="5.88671875" customWidth="1"/>
    <col min="1536" max="1536" width="83.5546875" customWidth="1"/>
    <col min="1537" max="1537" width="5.88671875" customWidth="1"/>
    <col min="1538" max="1538" width="9.44140625" bestFit="1" customWidth="1"/>
    <col min="1539" max="1539" width="0" hidden="1" customWidth="1"/>
    <col min="1540" max="1540" width="9.6640625" bestFit="1" customWidth="1"/>
    <col min="1541" max="1541" width="11.109375" customWidth="1"/>
    <col min="1542" max="1542" width="0" hidden="1" customWidth="1"/>
    <col min="1543" max="1543" width="43.5546875" customWidth="1"/>
    <col min="1791" max="1791" width="5.88671875" customWidth="1"/>
    <col min="1792" max="1792" width="83.5546875" customWidth="1"/>
    <col min="1793" max="1793" width="5.88671875" customWidth="1"/>
    <col min="1794" max="1794" width="9.44140625" bestFit="1" customWidth="1"/>
    <col min="1795" max="1795" width="0" hidden="1" customWidth="1"/>
    <col min="1796" max="1796" width="9.6640625" bestFit="1" customWidth="1"/>
    <col min="1797" max="1797" width="11.109375" customWidth="1"/>
    <col min="1798" max="1798" width="0" hidden="1" customWidth="1"/>
    <col min="1799" max="1799" width="43.5546875" customWidth="1"/>
    <col min="2047" max="2047" width="5.88671875" customWidth="1"/>
    <col min="2048" max="2048" width="83.5546875" customWidth="1"/>
    <col min="2049" max="2049" width="5.88671875" customWidth="1"/>
    <col min="2050" max="2050" width="9.44140625" bestFit="1" customWidth="1"/>
    <col min="2051" max="2051" width="0" hidden="1" customWidth="1"/>
    <col min="2052" max="2052" width="9.6640625" bestFit="1" customWidth="1"/>
    <col min="2053" max="2053" width="11.109375" customWidth="1"/>
    <col min="2054" max="2054" width="0" hidden="1" customWidth="1"/>
    <col min="2055" max="2055" width="43.5546875" customWidth="1"/>
    <col min="2303" max="2303" width="5.88671875" customWidth="1"/>
    <col min="2304" max="2304" width="83.5546875" customWidth="1"/>
    <col min="2305" max="2305" width="5.88671875" customWidth="1"/>
    <col min="2306" max="2306" width="9.44140625" bestFit="1" customWidth="1"/>
    <col min="2307" max="2307" width="0" hidden="1" customWidth="1"/>
    <col min="2308" max="2308" width="9.6640625" bestFit="1" customWidth="1"/>
    <col min="2309" max="2309" width="11.109375" customWidth="1"/>
    <col min="2310" max="2310" width="0" hidden="1" customWidth="1"/>
    <col min="2311" max="2311" width="43.5546875" customWidth="1"/>
    <col min="2559" max="2559" width="5.88671875" customWidth="1"/>
    <col min="2560" max="2560" width="83.5546875" customWidth="1"/>
    <col min="2561" max="2561" width="5.88671875" customWidth="1"/>
    <col min="2562" max="2562" width="9.44140625" bestFit="1" customWidth="1"/>
    <col min="2563" max="2563" width="0" hidden="1" customWidth="1"/>
    <col min="2564" max="2564" width="9.6640625" bestFit="1" customWidth="1"/>
    <col min="2565" max="2565" width="11.109375" customWidth="1"/>
    <col min="2566" max="2566" width="0" hidden="1" customWidth="1"/>
    <col min="2567" max="2567" width="43.5546875" customWidth="1"/>
    <col min="2815" max="2815" width="5.88671875" customWidth="1"/>
    <col min="2816" max="2816" width="83.5546875" customWidth="1"/>
    <col min="2817" max="2817" width="5.88671875" customWidth="1"/>
    <col min="2818" max="2818" width="9.44140625" bestFit="1" customWidth="1"/>
    <col min="2819" max="2819" width="0" hidden="1" customWidth="1"/>
    <col min="2820" max="2820" width="9.6640625" bestFit="1" customWidth="1"/>
    <col min="2821" max="2821" width="11.109375" customWidth="1"/>
    <col min="2822" max="2822" width="0" hidden="1" customWidth="1"/>
    <col min="2823" max="2823" width="43.5546875" customWidth="1"/>
    <col min="3071" max="3071" width="5.88671875" customWidth="1"/>
    <col min="3072" max="3072" width="83.5546875" customWidth="1"/>
    <col min="3073" max="3073" width="5.88671875" customWidth="1"/>
    <col min="3074" max="3074" width="9.44140625" bestFit="1" customWidth="1"/>
    <col min="3075" max="3075" width="0" hidden="1" customWidth="1"/>
    <col min="3076" max="3076" width="9.6640625" bestFit="1" customWidth="1"/>
    <col min="3077" max="3077" width="11.109375" customWidth="1"/>
    <col min="3078" max="3078" width="0" hidden="1" customWidth="1"/>
    <col min="3079" max="3079" width="43.5546875" customWidth="1"/>
    <col min="3327" max="3327" width="5.88671875" customWidth="1"/>
    <col min="3328" max="3328" width="83.5546875" customWidth="1"/>
    <col min="3329" max="3329" width="5.88671875" customWidth="1"/>
    <col min="3330" max="3330" width="9.44140625" bestFit="1" customWidth="1"/>
    <col min="3331" max="3331" width="0" hidden="1" customWidth="1"/>
    <col min="3332" max="3332" width="9.6640625" bestFit="1" customWidth="1"/>
    <col min="3333" max="3333" width="11.109375" customWidth="1"/>
    <col min="3334" max="3334" width="0" hidden="1" customWidth="1"/>
    <col min="3335" max="3335" width="43.5546875" customWidth="1"/>
    <col min="3583" max="3583" width="5.88671875" customWidth="1"/>
    <col min="3584" max="3584" width="83.5546875" customWidth="1"/>
    <col min="3585" max="3585" width="5.88671875" customWidth="1"/>
    <col min="3586" max="3586" width="9.44140625" bestFit="1" customWidth="1"/>
    <col min="3587" max="3587" width="0" hidden="1" customWidth="1"/>
    <col min="3588" max="3588" width="9.6640625" bestFit="1" customWidth="1"/>
    <col min="3589" max="3589" width="11.109375" customWidth="1"/>
    <col min="3590" max="3590" width="0" hidden="1" customWidth="1"/>
    <col min="3591" max="3591" width="43.5546875" customWidth="1"/>
    <col min="3839" max="3839" width="5.88671875" customWidth="1"/>
    <col min="3840" max="3840" width="83.5546875" customWidth="1"/>
    <col min="3841" max="3841" width="5.88671875" customWidth="1"/>
    <col min="3842" max="3842" width="9.44140625" bestFit="1" customWidth="1"/>
    <col min="3843" max="3843" width="0" hidden="1" customWidth="1"/>
    <col min="3844" max="3844" width="9.6640625" bestFit="1" customWidth="1"/>
    <col min="3845" max="3845" width="11.109375" customWidth="1"/>
    <col min="3846" max="3846" width="0" hidden="1" customWidth="1"/>
    <col min="3847" max="3847" width="43.5546875" customWidth="1"/>
    <col min="4095" max="4095" width="5.88671875" customWidth="1"/>
    <col min="4096" max="4096" width="83.5546875" customWidth="1"/>
    <col min="4097" max="4097" width="5.88671875" customWidth="1"/>
    <col min="4098" max="4098" width="9.44140625" bestFit="1" customWidth="1"/>
    <col min="4099" max="4099" width="0" hidden="1" customWidth="1"/>
    <col min="4100" max="4100" width="9.6640625" bestFit="1" customWidth="1"/>
    <col min="4101" max="4101" width="11.109375" customWidth="1"/>
    <col min="4102" max="4102" width="0" hidden="1" customWidth="1"/>
    <col min="4103" max="4103" width="43.5546875" customWidth="1"/>
    <col min="4351" max="4351" width="5.88671875" customWidth="1"/>
    <col min="4352" max="4352" width="83.5546875" customWidth="1"/>
    <col min="4353" max="4353" width="5.88671875" customWidth="1"/>
    <col min="4354" max="4354" width="9.44140625" bestFit="1" customWidth="1"/>
    <col min="4355" max="4355" width="0" hidden="1" customWidth="1"/>
    <col min="4356" max="4356" width="9.6640625" bestFit="1" customWidth="1"/>
    <col min="4357" max="4357" width="11.109375" customWidth="1"/>
    <col min="4358" max="4358" width="0" hidden="1" customWidth="1"/>
    <col min="4359" max="4359" width="43.5546875" customWidth="1"/>
    <col min="4607" max="4607" width="5.88671875" customWidth="1"/>
    <col min="4608" max="4608" width="83.5546875" customWidth="1"/>
    <col min="4609" max="4609" width="5.88671875" customWidth="1"/>
    <col min="4610" max="4610" width="9.44140625" bestFit="1" customWidth="1"/>
    <col min="4611" max="4611" width="0" hidden="1" customWidth="1"/>
    <col min="4612" max="4612" width="9.6640625" bestFit="1" customWidth="1"/>
    <col min="4613" max="4613" width="11.109375" customWidth="1"/>
    <col min="4614" max="4614" width="0" hidden="1" customWidth="1"/>
    <col min="4615" max="4615" width="43.5546875" customWidth="1"/>
    <col min="4863" max="4863" width="5.88671875" customWidth="1"/>
    <col min="4864" max="4864" width="83.5546875" customWidth="1"/>
    <col min="4865" max="4865" width="5.88671875" customWidth="1"/>
    <col min="4866" max="4866" width="9.44140625" bestFit="1" customWidth="1"/>
    <col min="4867" max="4867" width="0" hidden="1" customWidth="1"/>
    <col min="4868" max="4868" width="9.6640625" bestFit="1" customWidth="1"/>
    <col min="4869" max="4869" width="11.109375" customWidth="1"/>
    <col min="4870" max="4870" width="0" hidden="1" customWidth="1"/>
    <col min="4871" max="4871" width="43.5546875" customWidth="1"/>
    <col min="5119" max="5119" width="5.88671875" customWidth="1"/>
    <col min="5120" max="5120" width="83.5546875" customWidth="1"/>
    <col min="5121" max="5121" width="5.88671875" customWidth="1"/>
    <col min="5122" max="5122" width="9.44140625" bestFit="1" customWidth="1"/>
    <col min="5123" max="5123" width="0" hidden="1" customWidth="1"/>
    <col min="5124" max="5124" width="9.6640625" bestFit="1" customWidth="1"/>
    <col min="5125" max="5125" width="11.109375" customWidth="1"/>
    <col min="5126" max="5126" width="0" hidden="1" customWidth="1"/>
    <col min="5127" max="5127" width="43.5546875" customWidth="1"/>
    <col min="5375" max="5375" width="5.88671875" customWidth="1"/>
    <col min="5376" max="5376" width="83.5546875" customWidth="1"/>
    <col min="5377" max="5377" width="5.88671875" customWidth="1"/>
    <col min="5378" max="5378" width="9.44140625" bestFit="1" customWidth="1"/>
    <col min="5379" max="5379" width="0" hidden="1" customWidth="1"/>
    <col min="5380" max="5380" width="9.6640625" bestFit="1" customWidth="1"/>
    <col min="5381" max="5381" width="11.109375" customWidth="1"/>
    <col min="5382" max="5382" width="0" hidden="1" customWidth="1"/>
    <col min="5383" max="5383" width="43.5546875" customWidth="1"/>
    <col min="5631" max="5631" width="5.88671875" customWidth="1"/>
    <col min="5632" max="5632" width="83.5546875" customWidth="1"/>
    <col min="5633" max="5633" width="5.88671875" customWidth="1"/>
    <col min="5634" max="5634" width="9.44140625" bestFit="1" customWidth="1"/>
    <col min="5635" max="5635" width="0" hidden="1" customWidth="1"/>
    <col min="5636" max="5636" width="9.6640625" bestFit="1" customWidth="1"/>
    <col min="5637" max="5637" width="11.109375" customWidth="1"/>
    <col min="5638" max="5638" width="0" hidden="1" customWidth="1"/>
    <col min="5639" max="5639" width="43.5546875" customWidth="1"/>
    <col min="5887" max="5887" width="5.88671875" customWidth="1"/>
    <col min="5888" max="5888" width="83.5546875" customWidth="1"/>
    <col min="5889" max="5889" width="5.88671875" customWidth="1"/>
    <col min="5890" max="5890" width="9.44140625" bestFit="1" customWidth="1"/>
    <col min="5891" max="5891" width="0" hidden="1" customWidth="1"/>
    <col min="5892" max="5892" width="9.6640625" bestFit="1" customWidth="1"/>
    <col min="5893" max="5893" width="11.109375" customWidth="1"/>
    <col min="5894" max="5894" width="0" hidden="1" customWidth="1"/>
    <col min="5895" max="5895" width="43.5546875" customWidth="1"/>
    <col min="6143" max="6143" width="5.88671875" customWidth="1"/>
    <col min="6144" max="6144" width="83.5546875" customWidth="1"/>
    <col min="6145" max="6145" width="5.88671875" customWidth="1"/>
    <col min="6146" max="6146" width="9.44140625" bestFit="1" customWidth="1"/>
    <col min="6147" max="6147" width="0" hidden="1" customWidth="1"/>
    <col min="6148" max="6148" width="9.6640625" bestFit="1" customWidth="1"/>
    <col min="6149" max="6149" width="11.109375" customWidth="1"/>
    <col min="6150" max="6150" width="0" hidden="1" customWidth="1"/>
    <col min="6151" max="6151" width="43.5546875" customWidth="1"/>
    <col min="6399" max="6399" width="5.88671875" customWidth="1"/>
    <col min="6400" max="6400" width="83.5546875" customWidth="1"/>
    <col min="6401" max="6401" width="5.88671875" customWidth="1"/>
    <col min="6402" max="6402" width="9.44140625" bestFit="1" customWidth="1"/>
    <col min="6403" max="6403" width="0" hidden="1" customWidth="1"/>
    <col min="6404" max="6404" width="9.6640625" bestFit="1" customWidth="1"/>
    <col min="6405" max="6405" width="11.109375" customWidth="1"/>
    <col min="6406" max="6406" width="0" hidden="1" customWidth="1"/>
    <col min="6407" max="6407" width="43.5546875" customWidth="1"/>
    <col min="6655" max="6655" width="5.88671875" customWidth="1"/>
    <col min="6656" max="6656" width="83.5546875" customWidth="1"/>
    <col min="6657" max="6657" width="5.88671875" customWidth="1"/>
    <col min="6658" max="6658" width="9.44140625" bestFit="1" customWidth="1"/>
    <col min="6659" max="6659" width="0" hidden="1" customWidth="1"/>
    <col min="6660" max="6660" width="9.6640625" bestFit="1" customWidth="1"/>
    <col min="6661" max="6661" width="11.109375" customWidth="1"/>
    <col min="6662" max="6662" width="0" hidden="1" customWidth="1"/>
    <col min="6663" max="6663" width="43.5546875" customWidth="1"/>
    <col min="6911" max="6911" width="5.88671875" customWidth="1"/>
    <col min="6912" max="6912" width="83.5546875" customWidth="1"/>
    <col min="6913" max="6913" width="5.88671875" customWidth="1"/>
    <col min="6914" max="6914" width="9.44140625" bestFit="1" customWidth="1"/>
    <col min="6915" max="6915" width="0" hidden="1" customWidth="1"/>
    <col min="6916" max="6916" width="9.6640625" bestFit="1" customWidth="1"/>
    <col min="6917" max="6917" width="11.109375" customWidth="1"/>
    <col min="6918" max="6918" width="0" hidden="1" customWidth="1"/>
    <col min="6919" max="6919" width="43.5546875" customWidth="1"/>
    <col min="7167" max="7167" width="5.88671875" customWidth="1"/>
    <col min="7168" max="7168" width="83.5546875" customWidth="1"/>
    <col min="7169" max="7169" width="5.88671875" customWidth="1"/>
    <col min="7170" max="7170" width="9.44140625" bestFit="1" customWidth="1"/>
    <col min="7171" max="7171" width="0" hidden="1" customWidth="1"/>
    <col min="7172" max="7172" width="9.6640625" bestFit="1" customWidth="1"/>
    <col min="7173" max="7173" width="11.109375" customWidth="1"/>
    <col min="7174" max="7174" width="0" hidden="1" customWidth="1"/>
    <col min="7175" max="7175" width="43.5546875" customWidth="1"/>
    <col min="7423" max="7423" width="5.88671875" customWidth="1"/>
    <col min="7424" max="7424" width="83.5546875" customWidth="1"/>
    <col min="7425" max="7425" width="5.88671875" customWidth="1"/>
    <col min="7426" max="7426" width="9.44140625" bestFit="1" customWidth="1"/>
    <col min="7427" max="7427" width="0" hidden="1" customWidth="1"/>
    <col min="7428" max="7428" width="9.6640625" bestFit="1" customWidth="1"/>
    <col min="7429" max="7429" width="11.109375" customWidth="1"/>
    <col min="7430" max="7430" width="0" hidden="1" customWidth="1"/>
    <col min="7431" max="7431" width="43.5546875" customWidth="1"/>
    <col min="7679" max="7679" width="5.88671875" customWidth="1"/>
    <col min="7680" max="7680" width="83.5546875" customWidth="1"/>
    <col min="7681" max="7681" width="5.88671875" customWidth="1"/>
    <col min="7682" max="7682" width="9.44140625" bestFit="1" customWidth="1"/>
    <col min="7683" max="7683" width="0" hidden="1" customWidth="1"/>
    <col min="7684" max="7684" width="9.6640625" bestFit="1" customWidth="1"/>
    <col min="7685" max="7685" width="11.109375" customWidth="1"/>
    <col min="7686" max="7686" width="0" hidden="1" customWidth="1"/>
    <col min="7687" max="7687" width="43.5546875" customWidth="1"/>
    <col min="7935" max="7935" width="5.88671875" customWidth="1"/>
    <col min="7936" max="7936" width="83.5546875" customWidth="1"/>
    <col min="7937" max="7937" width="5.88671875" customWidth="1"/>
    <col min="7938" max="7938" width="9.44140625" bestFit="1" customWidth="1"/>
    <col min="7939" max="7939" width="0" hidden="1" customWidth="1"/>
    <col min="7940" max="7940" width="9.6640625" bestFit="1" customWidth="1"/>
    <col min="7941" max="7941" width="11.109375" customWidth="1"/>
    <col min="7942" max="7942" width="0" hidden="1" customWidth="1"/>
    <col min="7943" max="7943" width="43.5546875" customWidth="1"/>
    <col min="8191" max="8191" width="5.88671875" customWidth="1"/>
    <col min="8192" max="8192" width="83.5546875" customWidth="1"/>
    <col min="8193" max="8193" width="5.88671875" customWidth="1"/>
    <col min="8194" max="8194" width="9.44140625" bestFit="1" customWidth="1"/>
    <col min="8195" max="8195" width="0" hidden="1" customWidth="1"/>
    <col min="8196" max="8196" width="9.6640625" bestFit="1" customWidth="1"/>
    <col min="8197" max="8197" width="11.109375" customWidth="1"/>
    <col min="8198" max="8198" width="0" hidden="1" customWidth="1"/>
    <col min="8199" max="8199" width="43.5546875" customWidth="1"/>
    <col min="8447" max="8447" width="5.88671875" customWidth="1"/>
    <col min="8448" max="8448" width="83.5546875" customWidth="1"/>
    <col min="8449" max="8449" width="5.88671875" customWidth="1"/>
    <col min="8450" max="8450" width="9.44140625" bestFit="1" customWidth="1"/>
    <col min="8451" max="8451" width="0" hidden="1" customWidth="1"/>
    <col min="8452" max="8452" width="9.6640625" bestFit="1" customWidth="1"/>
    <col min="8453" max="8453" width="11.109375" customWidth="1"/>
    <col min="8454" max="8454" width="0" hidden="1" customWidth="1"/>
    <col min="8455" max="8455" width="43.5546875" customWidth="1"/>
    <col min="8703" max="8703" width="5.88671875" customWidth="1"/>
    <col min="8704" max="8704" width="83.5546875" customWidth="1"/>
    <col min="8705" max="8705" width="5.88671875" customWidth="1"/>
    <col min="8706" max="8706" width="9.44140625" bestFit="1" customWidth="1"/>
    <col min="8707" max="8707" width="0" hidden="1" customWidth="1"/>
    <col min="8708" max="8708" width="9.6640625" bestFit="1" customWidth="1"/>
    <col min="8709" max="8709" width="11.109375" customWidth="1"/>
    <col min="8710" max="8710" width="0" hidden="1" customWidth="1"/>
    <col min="8711" max="8711" width="43.5546875" customWidth="1"/>
    <col min="8959" max="8959" width="5.88671875" customWidth="1"/>
    <col min="8960" max="8960" width="83.5546875" customWidth="1"/>
    <col min="8961" max="8961" width="5.88671875" customWidth="1"/>
    <col min="8962" max="8962" width="9.44140625" bestFit="1" customWidth="1"/>
    <col min="8963" max="8963" width="0" hidden="1" customWidth="1"/>
    <col min="8964" max="8964" width="9.6640625" bestFit="1" customWidth="1"/>
    <col min="8965" max="8965" width="11.109375" customWidth="1"/>
    <col min="8966" max="8966" width="0" hidden="1" customWidth="1"/>
    <col min="8967" max="8967" width="43.5546875" customWidth="1"/>
    <col min="9215" max="9215" width="5.88671875" customWidth="1"/>
    <col min="9216" max="9216" width="83.5546875" customWidth="1"/>
    <col min="9217" max="9217" width="5.88671875" customWidth="1"/>
    <col min="9218" max="9218" width="9.44140625" bestFit="1" customWidth="1"/>
    <col min="9219" max="9219" width="0" hidden="1" customWidth="1"/>
    <col min="9220" max="9220" width="9.6640625" bestFit="1" customWidth="1"/>
    <col min="9221" max="9221" width="11.109375" customWidth="1"/>
    <col min="9222" max="9222" width="0" hidden="1" customWidth="1"/>
    <col min="9223" max="9223" width="43.5546875" customWidth="1"/>
    <col min="9471" max="9471" width="5.88671875" customWidth="1"/>
    <col min="9472" max="9472" width="83.5546875" customWidth="1"/>
    <col min="9473" max="9473" width="5.88671875" customWidth="1"/>
    <col min="9474" max="9474" width="9.44140625" bestFit="1" customWidth="1"/>
    <col min="9475" max="9475" width="0" hidden="1" customWidth="1"/>
    <col min="9476" max="9476" width="9.6640625" bestFit="1" customWidth="1"/>
    <col min="9477" max="9477" width="11.109375" customWidth="1"/>
    <col min="9478" max="9478" width="0" hidden="1" customWidth="1"/>
    <col min="9479" max="9479" width="43.5546875" customWidth="1"/>
    <col min="9727" max="9727" width="5.88671875" customWidth="1"/>
    <col min="9728" max="9728" width="83.5546875" customWidth="1"/>
    <col min="9729" max="9729" width="5.88671875" customWidth="1"/>
    <col min="9730" max="9730" width="9.44140625" bestFit="1" customWidth="1"/>
    <col min="9731" max="9731" width="0" hidden="1" customWidth="1"/>
    <col min="9732" max="9732" width="9.6640625" bestFit="1" customWidth="1"/>
    <col min="9733" max="9733" width="11.109375" customWidth="1"/>
    <col min="9734" max="9734" width="0" hidden="1" customWidth="1"/>
    <col min="9735" max="9735" width="43.5546875" customWidth="1"/>
    <col min="9983" max="9983" width="5.88671875" customWidth="1"/>
    <col min="9984" max="9984" width="83.5546875" customWidth="1"/>
    <col min="9985" max="9985" width="5.88671875" customWidth="1"/>
    <col min="9986" max="9986" width="9.44140625" bestFit="1" customWidth="1"/>
    <col min="9987" max="9987" width="0" hidden="1" customWidth="1"/>
    <col min="9988" max="9988" width="9.6640625" bestFit="1" customWidth="1"/>
    <col min="9989" max="9989" width="11.109375" customWidth="1"/>
    <col min="9990" max="9990" width="0" hidden="1" customWidth="1"/>
    <col min="9991" max="9991" width="43.5546875" customWidth="1"/>
    <col min="10239" max="10239" width="5.88671875" customWidth="1"/>
    <col min="10240" max="10240" width="83.5546875" customWidth="1"/>
    <col min="10241" max="10241" width="5.88671875" customWidth="1"/>
    <col min="10242" max="10242" width="9.44140625" bestFit="1" customWidth="1"/>
    <col min="10243" max="10243" width="0" hidden="1" customWidth="1"/>
    <col min="10244" max="10244" width="9.6640625" bestFit="1" customWidth="1"/>
    <col min="10245" max="10245" width="11.109375" customWidth="1"/>
    <col min="10246" max="10246" width="0" hidden="1" customWidth="1"/>
    <col min="10247" max="10247" width="43.5546875" customWidth="1"/>
    <col min="10495" max="10495" width="5.88671875" customWidth="1"/>
    <col min="10496" max="10496" width="83.5546875" customWidth="1"/>
    <col min="10497" max="10497" width="5.88671875" customWidth="1"/>
    <col min="10498" max="10498" width="9.44140625" bestFit="1" customWidth="1"/>
    <col min="10499" max="10499" width="0" hidden="1" customWidth="1"/>
    <col min="10500" max="10500" width="9.6640625" bestFit="1" customWidth="1"/>
    <col min="10501" max="10501" width="11.109375" customWidth="1"/>
    <col min="10502" max="10502" width="0" hidden="1" customWidth="1"/>
    <col min="10503" max="10503" width="43.5546875" customWidth="1"/>
    <col min="10751" max="10751" width="5.88671875" customWidth="1"/>
    <col min="10752" max="10752" width="83.5546875" customWidth="1"/>
    <col min="10753" max="10753" width="5.88671875" customWidth="1"/>
    <col min="10754" max="10754" width="9.44140625" bestFit="1" customWidth="1"/>
    <col min="10755" max="10755" width="0" hidden="1" customWidth="1"/>
    <col min="10756" max="10756" width="9.6640625" bestFit="1" customWidth="1"/>
    <col min="10757" max="10757" width="11.109375" customWidth="1"/>
    <col min="10758" max="10758" width="0" hidden="1" customWidth="1"/>
    <col min="10759" max="10759" width="43.5546875" customWidth="1"/>
    <col min="11007" max="11007" width="5.88671875" customWidth="1"/>
    <col min="11008" max="11008" width="83.5546875" customWidth="1"/>
    <col min="11009" max="11009" width="5.88671875" customWidth="1"/>
    <col min="11010" max="11010" width="9.44140625" bestFit="1" customWidth="1"/>
    <col min="11011" max="11011" width="0" hidden="1" customWidth="1"/>
    <col min="11012" max="11012" width="9.6640625" bestFit="1" customWidth="1"/>
    <col min="11013" max="11013" width="11.109375" customWidth="1"/>
    <col min="11014" max="11014" width="0" hidden="1" customWidth="1"/>
    <col min="11015" max="11015" width="43.5546875" customWidth="1"/>
    <col min="11263" max="11263" width="5.88671875" customWidth="1"/>
    <col min="11264" max="11264" width="83.5546875" customWidth="1"/>
    <col min="11265" max="11265" width="5.88671875" customWidth="1"/>
    <col min="11266" max="11266" width="9.44140625" bestFit="1" customWidth="1"/>
    <col min="11267" max="11267" width="0" hidden="1" customWidth="1"/>
    <col min="11268" max="11268" width="9.6640625" bestFit="1" customWidth="1"/>
    <col min="11269" max="11269" width="11.109375" customWidth="1"/>
    <col min="11270" max="11270" width="0" hidden="1" customWidth="1"/>
    <col min="11271" max="11271" width="43.5546875" customWidth="1"/>
    <col min="11519" max="11519" width="5.88671875" customWidth="1"/>
    <col min="11520" max="11520" width="83.5546875" customWidth="1"/>
    <col min="11521" max="11521" width="5.88671875" customWidth="1"/>
    <col min="11522" max="11522" width="9.44140625" bestFit="1" customWidth="1"/>
    <col min="11523" max="11523" width="0" hidden="1" customWidth="1"/>
    <col min="11524" max="11524" width="9.6640625" bestFit="1" customWidth="1"/>
    <col min="11525" max="11525" width="11.109375" customWidth="1"/>
    <col min="11526" max="11526" width="0" hidden="1" customWidth="1"/>
    <col min="11527" max="11527" width="43.5546875" customWidth="1"/>
    <col min="11775" max="11775" width="5.88671875" customWidth="1"/>
    <col min="11776" max="11776" width="83.5546875" customWidth="1"/>
    <col min="11777" max="11777" width="5.88671875" customWidth="1"/>
    <col min="11778" max="11778" width="9.44140625" bestFit="1" customWidth="1"/>
    <col min="11779" max="11779" width="0" hidden="1" customWidth="1"/>
    <col min="11780" max="11780" width="9.6640625" bestFit="1" customWidth="1"/>
    <col min="11781" max="11781" width="11.109375" customWidth="1"/>
    <col min="11782" max="11782" width="0" hidden="1" customWidth="1"/>
    <col min="11783" max="11783" width="43.5546875" customWidth="1"/>
    <col min="12031" max="12031" width="5.88671875" customWidth="1"/>
    <col min="12032" max="12032" width="83.5546875" customWidth="1"/>
    <col min="12033" max="12033" width="5.88671875" customWidth="1"/>
    <col min="12034" max="12034" width="9.44140625" bestFit="1" customWidth="1"/>
    <col min="12035" max="12035" width="0" hidden="1" customWidth="1"/>
    <col min="12036" max="12036" width="9.6640625" bestFit="1" customWidth="1"/>
    <col min="12037" max="12037" width="11.109375" customWidth="1"/>
    <col min="12038" max="12038" width="0" hidden="1" customWidth="1"/>
    <col min="12039" max="12039" width="43.5546875" customWidth="1"/>
    <col min="12287" max="12287" width="5.88671875" customWidth="1"/>
    <col min="12288" max="12288" width="83.5546875" customWidth="1"/>
    <col min="12289" max="12289" width="5.88671875" customWidth="1"/>
    <col min="12290" max="12290" width="9.44140625" bestFit="1" customWidth="1"/>
    <col min="12291" max="12291" width="0" hidden="1" customWidth="1"/>
    <col min="12292" max="12292" width="9.6640625" bestFit="1" customWidth="1"/>
    <col min="12293" max="12293" width="11.109375" customWidth="1"/>
    <col min="12294" max="12294" width="0" hidden="1" customWidth="1"/>
    <col min="12295" max="12295" width="43.5546875" customWidth="1"/>
    <col min="12543" max="12543" width="5.88671875" customWidth="1"/>
    <col min="12544" max="12544" width="83.5546875" customWidth="1"/>
    <col min="12545" max="12545" width="5.88671875" customWidth="1"/>
    <col min="12546" max="12546" width="9.44140625" bestFit="1" customWidth="1"/>
    <col min="12547" max="12547" width="0" hidden="1" customWidth="1"/>
    <col min="12548" max="12548" width="9.6640625" bestFit="1" customWidth="1"/>
    <col min="12549" max="12549" width="11.109375" customWidth="1"/>
    <col min="12550" max="12550" width="0" hidden="1" customWidth="1"/>
    <col min="12551" max="12551" width="43.5546875" customWidth="1"/>
    <col min="12799" max="12799" width="5.88671875" customWidth="1"/>
    <col min="12800" max="12800" width="83.5546875" customWidth="1"/>
    <col min="12801" max="12801" width="5.88671875" customWidth="1"/>
    <col min="12802" max="12802" width="9.44140625" bestFit="1" customWidth="1"/>
    <col min="12803" max="12803" width="0" hidden="1" customWidth="1"/>
    <col min="12804" max="12804" width="9.6640625" bestFit="1" customWidth="1"/>
    <col min="12805" max="12805" width="11.109375" customWidth="1"/>
    <col min="12806" max="12806" width="0" hidden="1" customWidth="1"/>
    <col min="12807" max="12807" width="43.5546875" customWidth="1"/>
    <col min="13055" max="13055" width="5.88671875" customWidth="1"/>
    <col min="13056" max="13056" width="83.5546875" customWidth="1"/>
    <col min="13057" max="13057" width="5.88671875" customWidth="1"/>
    <col min="13058" max="13058" width="9.44140625" bestFit="1" customWidth="1"/>
    <col min="13059" max="13059" width="0" hidden="1" customWidth="1"/>
    <col min="13060" max="13060" width="9.6640625" bestFit="1" customWidth="1"/>
    <col min="13061" max="13061" width="11.109375" customWidth="1"/>
    <col min="13062" max="13062" width="0" hidden="1" customWidth="1"/>
    <col min="13063" max="13063" width="43.5546875" customWidth="1"/>
    <col min="13311" max="13311" width="5.88671875" customWidth="1"/>
    <col min="13312" max="13312" width="83.5546875" customWidth="1"/>
    <col min="13313" max="13313" width="5.88671875" customWidth="1"/>
    <col min="13314" max="13314" width="9.44140625" bestFit="1" customWidth="1"/>
    <col min="13315" max="13315" width="0" hidden="1" customWidth="1"/>
    <col min="13316" max="13316" width="9.6640625" bestFit="1" customWidth="1"/>
    <col min="13317" max="13317" width="11.109375" customWidth="1"/>
    <col min="13318" max="13318" width="0" hidden="1" customWidth="1"/>
    <col min="13319" max="13319" width="43.5546875" customWidth="1"/>
    <col min="13567" max="13567" width="5.88671875" customWidth="1"/>
    <col min="13568" max="13568" width="83.5546875" customWidth="1"/>
    <col min="13569" max="13569" width="5.88671875" customWidth="1"/>
    <col min="13570" max="13570" width="9.44140625" bestFit="1" customWidth="1"/>
    <col min="13571" max="13571" width="0" hidden="1" customWidth="1"/>
    <col min="13572" max="13572" width="9.6640625" bestFit="1" customWidth="1"/>
    <col min="13573" max="13573" width="11.109375" customWidth="1"/>
    <col min="13574" max="13574" width="0" hidden="1" customWidth="1"/>
    <col min="13575" max="13575" width="43.5546875" customWidth="1"/>
    <col min="13823" max="13823" width="5.88671875" customWidth="1"/>
    <col min="13824" max="13824" width="83.5546875" customWidth="1"/>
    <col min="13825" max="13825" width="5.88671875" customWidth="1"/>
    <col min="13826" max="13826" width="9.44140625" bestFit="1" customWidth="1"/>
    <col min="13827" max="13827" width="0" hidden="1" customWidth="1"/>
    <col min="13828" max="13828" width="9.6640625" bestFit="1" customWidth="1"/>
    <col min="13829" max="13829" width="11.109375" customWidth="1"/>
    <col min="13830" max="13830" width="0" hidden="1" customWidth="1"/>
    <col min="13831" max="13831" width="43.5546875" customWidth="1"/>
    <col min="14079" max="14079" width="5.88671875" customWidth="1"/>
    <col min="14080" max="14080" width="83.5546875" customWidth="1"/>
    <col min="14081" max="14081" width="5.88671875" customWidth="1"/>
    <col min="14082" max="14082" width="9.44140625" bestFit="1" customWidth="1"/>
    <col min="14083" max="14083" width="0" hidden="1" customWidth="1"/>
    <col min="14084" max="14084" width="9.6640625" bestFit="1" customWidth="1"/>
    <col min="14085" max="14085" width="11.109375" customWidth="1"/>
    <col min="14086" max="14086" width="0" hidden="1" customWidth="1"/>
    <col min="14087" max="14087" width="43.5546875" customWidth="1"/>
    <col min="14335" max="14335" width="5.88671875" customWidth="1"/>
    <col min="14336" max="14336" width="83.5546875" customWidth="1"/>
    <col min="14337" max="14337" width="5.88671875" customWidth="1"/>
    <col min="14338" max="14338" width="9.44140625" bestFit="1" customWidth="1"/>
    <col min="14339" max="14339" width="0" hidden="1" customWidth="1"/>
    <col min="14340" max="14340" width="9.6640625" bestFit="1" customWidth="1"/>
    <col min="14341" max="14341" width="11.109375" customWidth="1"/>
    <col min="14342" max="14342" width="0" hidden="1" customWidth="1"/>
    <col min="14343" max="14343" width="43.5546875" customWidth="1"/>
    <col min="14591" max="14591" width="5.88671875" customWidth="1"/>
    <col min="14592" max="14592" width="83.5546875" customWidth="1"/>
    <col min="14593" max="14593" width="5.88671875" customWidth="1"/>
    <col min="14594" max="14594" width="9.44140625" bestFit="1" customWidth="1"/>
    <col min="14595" max="14595" width="0" hidden="1" customWidth="1"/>
    <col min="14596" max="14596" width="9.6640625" bestFit="1" customWidth="1"/>
    <col min="14597" max="14597" width="11.109375" customWidth="1"/>
    <col min="14598" max="14598" width="0" hidden="1" customWidth="1"/>
    <col min="14599" max="14599" width="43.5546875" customWidth="1"/>
    <col min="14847" max="14847" width="5.88671875" customWidth="1"/>
    <col min="14848" max="14848" width="83.5546875" customWidth="1"/>
    <col min="14849" max="14849" width="5.88671875" customWidth="1"/>
    <col min="14850" max="14850" width="9.44140625" bestFit="1" customWidth="1"/>
    <col min="14851" max="14851" width="0" hidden="1" customWidth="1"/>
    <col min="14852" max="14852" width="9.6640625" bestFit="1" customWidth="1"/>
    <col min="14853" max="14853" width="11.109375" customWidth="1"/>
    <col min="14854" max="14854" width="0" hidden="1" customWidth="1"/>
    <col min="14855" max="14855" width="43.5546875" customWidth="1"/>
    <col min="15103" max="15103" width="5.88671875" customWidth="1"/>
    <col min="15104" max="15104" width="83.5546875" customWidth="1"/>
    <col min="15105" max="15105" width="5.88671875" customWidth="1"/>
    <col min="15106" max="15106" width="9.44140625" bestFit="1" customWidth="1"/>
    <col min="15107" max="15107" width="0" hidden="1" customWidth="1"/>
    <col min="15108" max="15108" width="9.6640625" bestFit="1" customWidth="1"/>
    <col min="15109" max="15109" width="11.109375" customWidth="1"/>
    <col min="15110" max="15110" width="0" hidden="1" customWidth="1"/>
    <col min="15111" max="15111" width="43.5546875" customWidth="1"/>
    <col min="15359" max="15359" width="5.88671875" customWidth="1"/>
    <col min="15360" max="15360" width="83.5546875" customWidth="1"/>
    <col min="15361" max="15361" width="5.88671875" customWidth="1"/>
    <col min="15362" max="15362" width="9.44140625" bestFit="1" customWidth="1"/>
    <col min="15363" max="15363" width="0" hidden="1" customWidth="1"/>
    <col min="15364" max="15364" width="9.6640625" bestFit="1" customWidth="1"/>
    <col min="15365" max="15365" width="11.109375" customWidth="1"/>
    <col min="15366" max="15366" width="0" hidden="1" customWidth="1"/>
    <col min="15367" max="15367" width="43.5546875" customWidth="1"/>
    <col min="15615" max="15615" width="5.88671875" customWidth="1"/>
    <col min="15616" max="15616" width="83.5546875" customWidth="1"/>
    <col min="15617" max="15617" width="5.88671875" customWidth="1"/>
    <col min="15618" max="15618" width="9.44140625" bestFit="1" customWidth="1"/>
    <col min="15619" max="15619" width="0" hidden="1" customWidth="1"/>
    <col min="15620" max="15620" width="9.6640625" bestFit="1" customWidth="1"/>
    <col min="15621" max="15621" width="11.109375" customWidth="1"/>
    <col min="15622" max="15622" width="0" hidden="1" customWidth="1"/>
    <col min="15623" max="15623" width="43.5546875" customWidth="1"/>
    <col min="15871" max="15871" width="5.88671875" customWidth="1"/>
    <col min="15872" max="15872" width="83.5546875" customWidth="1"/>
    <col min="15873" max="15873" width="5.88671875" customWidth="1"/>
    <col min="15874" max="15874" width="9.44140625" bestFit="1" customWidth="1"/>
    <col min="15875" max="15875" width="0" hidden="1" customWidth="1"/>
    <col min="15876" max="15876" width="9.6640625" bestFit="1" customWidth="1"/>
    <col min="15877" max="15877" width="11.109375" customWidth="1"/>
    <col min="15878" max="15878" width="0" hidden="1" customWidth="1"/>
    <col min="15879" max="15879" width="43.5546875" customWidth="1"/>
    <col min="16127" max="16127" width="5.88671875" customWidth="1"/>
    <col min="16128" max="16128" width="83.5546875" customWidth="1"/>
    <col min="16129" max="16129" width="5.88671875" customWidth="1"/>
    <col min="16130" max="16130" width="9.44140625" bestFit="1" customWidth="1"/>
    <col min="16131" max="16131" width="0" hidden="1" customWidth="1"/>
    <col min="16132" max="16132" width="9.6640625" bestFit="1" customWidth="1"/>
    <col min="16133" max="16133" width="11.109375" customWidth="1"/>
    <col min="16134" max="16134" width="0" hidden="1" customWidth="1"/>
    <col min="16135" max="16135" width="43.5546875" customWidth="1"/>
  </cols>
  <sheetData>
    <row r="1" spans="1:254" ht="15" customHeight="1">
      <c r="A1" s="159"/>
      <c r="B1" s="160"/>
      <c r="C1" s="160"/>
      <c r="D1" s="160"/>
      <c r="E1" s="160"/>
      <c r="F1" s="160"/>
      <c r="G1" s="160"/>
      <c r="H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ht="15" customHeight="1">
      <c r="A2" s="160"/>
      <c r="B2" s="160"/>
      <c r="C2" s="160"/>
      <c r="D2" s="160"/>
      <c r="E2" s="160"/>
      <c r="F2" s="160"/>
      <c r="G2" s="160"/>
      <c r="H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86.25" customHeight="1">
      <c r="A3" s="160"/>
      <c r="B3" s="160"/>
      <c r="C3" s="160"/>
      <c r="D3" s="160"/>
      <c r="E3" s="160"/>
      <c r="F3" s="160"/>
      <c r="G3" s="160"/>
      <c r="H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row>
    <row r="4" spans="1:254" ht="18.600000000000001" thickBot="1">
      <c r="A4" s="205" t="s">
        <v>55</v>
      </c>
      <c r="B4" s="205"/>
      <c r="C4" s="205"/>
      <c r="D4" s="205"/>
      <c r="E4" s="205"/>
      <c r="F4" s="205"/>
      <c r="G4" s="205"/>
      <c r="H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row>
    <row r="5" spans="1:254" ht="15" customHeight="1">
      <c r="A5" s="206" t="s">
        <v>0</v>
      </c>
      <c r="B5" s="208" t="s">
        <v>1</v>
      </c>
      <c r="C5" s="210" t="s">
        <v>2</v>
      </c>
      <c r="D5" s="58" t="s">
        <v>3</v>
      </c>
      <c r="E5" s="16" t="s">
        <v>4</v>
      </c>
      <c r="F5" s="58" t="s">
        <v>5</v>
      </c>
      <c r="G5" s="212" t="s">
        <v>6</v>
      </c>
    </row>
    <row r="6" spans="1:254" ht="18" customHeight="1" thickBot="1">
      <c r="A6" s="207"/>
      <c r="B6" s="209"/>
      <c r="C6" s="211"/>
      <c r="D6" s="2" t="s">
        <v>7</v>
      </c>
      <c r="E6" s="2" t="s">
        <v>9</v>
      </c>
      <c r="F6" s="2" t="s">
        <v>7</v>
      </c>
      <c r="G6" s="213"/>
    </row>
    <row r="7" spans="1:254" s="6" customFormat="1" ht="34.200000000000003" customHeight="1" thickBot="1">
      <c r="A7" s="12">
        <v>1</v>
      </c>
      <c r="B7" s="48" t="s">
        <v>48</v>
      </c>
      <c r="C7" s="49"/>
      <c r="D7" s="49"/>
      <c r="E7" s="49"/>
      <c r="F7" s="49"/>
      <c r="G7" s="50"/>
    </row>
    <row r="8" spans="1:254" s="6" customFormat="1" ht="33.75" customHeight="1">
      <c r="A8" s="130">
        <v>1.1000000000000001</v>
      </c>
      <c r="B8" s="7" t="s">
        <v>60</v>
      </c>
      <c r="C8" s="200" t="s">
        <v>29</v>
      </c>
      <c r="D8" s="133">
        <v>9.5</v>
      </c>
      <c r="E8" s="135"/>
      <c r="F8" s="137"/>
      <c r="G8" s="198"/>
    </row>
    <row r="9" spans="1:254" s="6" customFormat="1" ht="33.75" customHeight="1">
      <c r="A9" s="131"/>
      <c r="B9" s="13" t="s">
        <v>102</v>
      </c>
      <c r="C9" s="202"/>
      <c r="D9" s="134"/>
      <c r="E9" s="136"/>
      <c r="F9" s="138"/>
      <c r="G9" s="199"/>
    </row>
    <row r="10" spans="1:254" s="6" customFormat="1" ht="18.75" customHeight="1">
      <c r="A10" s="130">
        <v>1.2</v>
      </c>
      <c r="B10" s="7" t="s">
        <v>49</v>
      </c>
      <c r="C10" s="200" t="s">
        <v>15</v>
      </c>
      <c r="D10" s="133">
        <v>7</v>
      </c>
      <c r="E10" s="135"/>
      <c r="F10" s="137"/>
      <c r="G10" s="198"/>
    </row>
    <row r="11" spans="1:254" s="6" customFormat="1" ht="18.75" customHeight="1">
      <c r="A11" s="131"/>
      <c r="B11" s="13" t="s">
        <v>30</v>
      </c>
      <c r="C11" s="202"/>
      <c r="D11" s="134"/>
      <c r="E11" s="136"/>
      <c r="F11" s="138"/>
      <c r="G11" s="199"/>
    </row>
    <row r="12" spans="1:254" ht="46.2" customHeight="1">
      <c r="A12" s="130">
        <v>1.3</v>
      </c>
      <c r="B12" s="7" t="s">
        <v>61</v>
      </c>
      <c r="C12" s="200" t="s">
        <v>15</v>
      </c>
      <c r="D12" s="133">
        <v>1</v>
      </c>
      <c r="E12" s="135"/>
      <c r="F12" s="137"/>
      <c r="G12" s="198"/>
      <c r="H12" s="1"/>
    </row>
    <row r="13" spans="1:254" ht="38.4" customHeight="1">
      <c r="A13" s="131"/>
      <c r="B13" s="13" t="s">
        <v>62</v>
      </c>
      <c r="C13" s="201"/>
      <c r="D13" s="134"/>
      <c r="E13" s="136"/>
      <c r="F13" s="138"/>
      <c r="G13" s="199"/>
      <c r="H13" s="1"/>
    </row>
    <row r="14" spans="1:254">
      <c r="A14" s="130">
        <v>1.4</v>
      </c>
      <c r="B14" s="7" t="s">
        <v>71</v>
      </c>
      <c r="C14" s="200" t="s">
        <v>15</v>
      </c>
      <c r="D14" s="133">
        <v>1</v>
      </c>
      <c r="E14" s="135"/>
      <c r="F14" s="137"/>
      <c r="G14" s="198"/>
      <c r="H14" s="1"/>
    </row>
    <row r="15" spans="1:254">
      <c r="A15" s="131"/>
      <c r="B15" s="13" t="s">
        <v>72</v>
      </c>
      <c r="C15" s="201"/>
      <c r="D15" s="134"/>
      <c r="E15" s="136"/>
      <c r="F15" s="138"/>
      <c r="G15" s="199"/>
      <c r="H15" s="1"/>
    </row>
    <row r="16" spans="1:254" ht="60.6" customHeight="1">
      <c r="A16" s="130">
        <v>1.5</v>
      </c>
      <c r="B16" s="7" t="s">
        <v>50</v>
      </c>
      <c r="C16" s="200" t="s">
        <v>15</v>
      </c>
      <c r="D16" s="133">
        <v>1</v>
      </c>
      <c r="E16" s="135"/>
      <c r="F16" s="137"/>
      <c r="G16" s="198"/>
      <c r="H16" s="1"/>
    </row>
    <row r="17" spans="1:8" ht="41.4">
      <c r="A17" s="131"/>
      <c r="B17" s="59" t="s">
        <v>103</v>
      </c>
      <c r="C17" s="201"/>
      <c r="D17" s="134"/>
      <c r="E17" s="136"/>
      <c r="F17" s="138"/>
      <c r="G17" s="199"/>
      <c r="H17" s="1"/>
    </row>
    <row r="18" spans="1:8" ht="46.2" customHeight="1">
      <c r="A18" s="130">
        <v>1.6</v>
      </c>
      <c r="B18" s="7" t="s">
        <v>63</v>
      </c>
      <c r="C18" s="200" t="s">
        <v>15</v>
      </c>
      <c r="D18" s="133">
        <v>2</v>
      </c>
      <c r="E18" s="135"/>
      <c r="F18" s="137"/>
      <c r="G18" s="198"/>
      <c r="H18" s="1"/>
    </row>
    <row r="19" spans="1:8" ht="30" customHeight="1">
      <c r="A19" s="131"/>
      <c r="B19" s="14" t="s">
        <v>104</v>
      </c>
      <c r="C19" s="201"/>
      <c r="D19" s="134"/>
      <c r="E19" s="136"/>
      <c r="F19" s="138"/>
      <c r="G19" s="199"/>
      <c r="H19" s="1"/>
    </row>
    <row r="20" spans="1:8" ht="43.8" customHeight="1">
      <c r="A20" s="130">
        <v>1.7</v>
      </c>
      <c r="B20" s="7" t="s">
        <v>105</v>
      </c>
      <c r="C20" s="200" t="s">
        <v>76</v>
      </c>
      <c r="D20" s="133">
        <v>1</v>
      </c>
      <c r="E20" s="135"/>
      <c r="F20" s="137"/>
      <c r="G20" s="198"/>
      <c r="H20" s="1"/>
    </row>
    <row r="21" spans="1:8" ht="31.8" customHeight="1" thickBot="1">
      <c r="A21" s="131"/>
      <c r="B21" s="101" t="s">
        <v>106</v>
      </c>
      <c r="C21" s="201"/>
      <c r="D21" s="134"/>
      <c r="E21" s="136"/>
      <c r="F21" s="138"/>
      <c r="G21" s="199"/>
      <c r="H21" s="1"/>
    </row>
    <row r="22" spans="1:8" s="6" customFormat="1" ht="15.75" customHeight="1" thickBot="1">
      <c r="A22" s="203" t="s">
        <v>31</v>
      </c>
      <c r="B22" s="204"/>
      <c r="C22" s="8"/>
      <c r="D22" s="9"/>
      <c r="E22" s="9"/>
      <c r="F22" s="15"/>
      <c r="G22" s="11"/>
    </row>
    <row r="23" spans="1:8" s="6" customFormat="1" ht="30.6" customHeight="1" thickBot="1">
      <c r="A23" s="12">
        <v>2</v>
      </c>
      <c r="B23" s="3" t="s">
        <v>32</v>
      </c>
      <c r="C23" s="4"/>
      <c r="D23" s="4"/>
      <c r="E23" s="4"/>
      <c r="F23" s="4"/>
      <c r="G23" s="5"/>
    </row>
    <row r="24" spans="1:8" s="6" customFormat="1" ht="33.75" customHeight="1">
      <c r="A24" s="130">
        <v>2.1</v>
      </c>
      <c r="B24" s="7" t="s">
        <v>51</v>
      </c>
      <c r="C24" s="200" t="s">
        <v>28</v>
      </c>
      <c r="D24" s="133">
        <v>0.5</v>
      </c>
      <c r="E24" s="135"/>
      <c r="F24" s="137"/>
      <c r="G24" s="198"/>
    </row>
    <row r="25" spans="1:8" s="6" customFormat="1" ht="18.75" customHeight="1">
      <c r="A25" s="131"/>
      <c r="B25" s="13" t="s">
        <v>52</v>
      </c>
      <c r="C25" s="202"/>
      <c r="D25" s="134"/>
      <c r="E25" s="136"/>
      <c r="F25" s="138"/>
      <c r="G25" s="199"/>
    </row>
    <row r="26" spans="1:8" s="6" customFormat="1" ht="33.75" customHeight="1">
      <c r="A26" s="130">
        <v>2.2000000000000002</v>
      </c>
      <c r="B26" s="7" t="s">
        <v>64</v>
      </c>
      <c r="C26" s="200" t="s">
        <v>14</v>
      </c>
      <c r="D26" s="133">
        <v>10</v>
      </c>
      <c r="E26" s="135"/>
      <c r="F26" s="137"/>
      <c r="G26" s="198"/>
    </row>
    <row r="27" spans="1:8" s="6" customFormat="1" ht="33.75" customHeight="1" thickBot="1">
      <c r="A27" s="131"/>
      <c r="B27" s="13" t="s">
        <v>53</v>
      </c>
      <c r="C27" s="202"/>
      <c r="D27" s="134"/>
      <c r="E27" s="136"/>
      <c r="F27" s="138"/>
      <c r="G27" s="199"/>
    </row>
    <row r="28" spans="1:8" s="6" customFormat="1" ht="15.75" customHeight="1" thickBot="1">
      <c r="A28" s="203" t="s">
        <v>33</v>
      </c>
      <c r="B28" s="204"/>
      <c r="C28" s="8"/>
      <c r="D28" s="9"/>
      <c r="E28" s="9"/>
      <c r="F28" s="10"/>
      <c r="G28" s="11"/>
    </row>
    <row r="29" spans="1:8" s="6" customFormat="1" ht="15.75" customHeight="1" thickBot="1">
      <c r="A29" s="203" t="s">
        <v>12</v>
      </c>
      <c r="B29" s="204"/>
      <c r="C29" s="8"/>
      <c r="D29" s="9"/>
      <c r="E29" s="9"/>
      <c r="F29" s="15"/>
      <c r="G29" s="11"/>
    </row>
  </sheetData>
  <mergeCells count="63">
    <mergeCell ref="G8:G9"/>
    <mergeCell ref="A8:A9"/>
    <mergeCell ref="C8:C9"/>
    <mergeCell ref="D8:D9"/>
    <mergeCell ref="E8:E9"/>
    <mergeCell ref="F8:F9"/>
    <mergeCell ref="A1:G3"/>
    <mergeCell ref="A4:G4"/>
    <mergeCell ref="A5:A6"/>
    <mergeCell ref="B5:B6"/>
    <mergeCell ref="C5:C6"/>
    <mergeCell ref="G5:G6"/>
    <mergeCell ref="E26:E27"/>
    <mergeCell ref="A28:B28"/>
    <mergeCell ref="E12:E13"/>
    <mergeCell ref="F12:F13"/>
    <mergeCell ref="A29:B29"/>
    <mergeCell ref="A26:A27"/>
    <mergeCell ref="C26:C27"/>
    <mergeCell ref="D26:D27"/>
    <mergeCell ref="E16:E17"/>
    <mergeCell ref="A20:A21"/>
    <mergeCell ref="C20:C21"/>
    <mergeCell ref="D20:D21"/>
    <mergeCell ref="E20:E21"/>
    <mergeCell ref="F20:F21"/>
    <mergeCell ref="A22:B22"/>
    <mergeCell ref="G10:G11"/>
    <mergeCell ref="A10:A11"/>
    <mergeCell ref="C10:C11"/>
    <mergeCell ref="D10:D11"/>
    <mergeCell ref="E10:E11"/>
    <mergeCell ref="F10:F11"/>
    <mergeCell ref="G12:G13"/>
    <mergeCell ref="G14:G15"/>
    <mergeCell ref="G16:G17"/>
    <mergeCell ref="G18:G19"/>
    <mergeCell ref="A12:A13"/>
    <mergeCell ref="C12:C13"/>
    <mergeCell ref="D12:D13"/>
    <mergeCell ref="A16:A17"/>
    <mergeCell ref="C16:C17"/>
    <mergeCell ref="D16:D17"/>
    <mergeCell ref="A18:A19"/>
    <mergeCell ref="C18:C19"/>
    <mergeCell ref="D18:D19"/>
    <mergeCell ref="F16:F17"/>
    <mergeCell ref="G20:G21"/>
    <mergeCell ref="G24:G25"/>
    <mergeCell ref="F26:F27"/>
    <mergeCell ref="G26:G27"/>
    <mergeCell ref="A14:A15"/>
    <mergeCell ref="C14:C15"/>
    <mergeCell ref="D14:D15"/>
    <mergeCell ref="E14:E15"/>
    <mergeCell ref="F14:F15"/>
    <mergeCell ref="E18:E19"/>
    <mergeCell ref="F18:F19"/>
    <mergeCell ref="A24:A25"/>
    <mergeCell ref="C24:C25"/>
    <mergeCell ref="D24:D25"/>
    <mergeCell ref="E24:E25"/>
    <mergeCell ref="F24:F25"/>
  </mergeCells>
  <printOptions horizontalCentered="1" verticalCentered="1"/>
  <pageMargins left="0.70866141732283505" right="0.70866141732283505" top="0.74803149606299202" bottom="0.74803149606299202" header="0.31496062992126" footer="0.31496062992126"/>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Civil works.</vt:lpstr>
      <vt:lpstr>Solar Pump (2)</vt:lpstr>
      <vt:lpstr>Distibution points</vt:lpstr>
      <vt:lpstr>'Civil works.'!Print_Area</vt:lpstr>
      <vt:lpstr>'Distibution points'!Print_Area</vt:lpstr>
      <vt:lpstr>'Solar Pump (2)'!Print_Area</vt:lpstr>
      <vt:lpstr>'Civil works.'!Print_Titles</vt:lpstr>
      <vt:lpstr>'Distibution points'!Print_Titles</vt:lpstr>
      <vt:lpstr>'Solar Pump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waleed</dc:creator>
  <cp:keywords/>
  <dc:description/>
  <cp:lastModifiedBy>Alaeldin Nagi Abdelmajeed Ahmad</cp:lastModifiedBy>
  <cp:revision/>
  <cp:lastPrinted>2022-08-28T07:59:47Z</cp:lastPrinted>
  <dcterms:created xsi:type="dcterms:W3CDTF">2018-09-17T16:04:03Z</dcterms:created>
  <dcterms:modified xsi:type="dcterms:W3CDTF">2022-12-28T14:07:22Z</dcterms:modified>
  <cp:category/>
  <cp:contentStatus/>
</cp:coreProperties>
</file>